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  <sheet name="ТР Год 2021г." sheetId="17" r:id="rId3"/>
  </sheets>
  <calcPr calcId="145621"/>
</workbook>
</file>

<file path=xl/calcChain.xml><?xml version="1.0" encoding="utf-8"?>
<calcChain xmlns="http://schemas.openxmlformats.org/spreadsheetml/2006/main">
  <c r="E10" i="17" l="1"/>
  <c r="B25" i="16" l="1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<sst xmlns="http://schemas.openxmlformats.org/spreadsheetml/2006/main" count="172" uniqueCount="144">
  <si>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</si>
  <si>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</si>
  <si>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</si>
  <si>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</si>
  <si>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</si>
  <si>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</si>
  <si>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</si>
  <si>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</si>
  <si>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</si>
  <si>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</si>
  <si>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</si>
  <si>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</si>
  <si>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</si>
  <si>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</si>
  <si>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</si>
  <si>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</si>
  <si>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</si>
  <si>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</si>
  <si>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</si>
  <si>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</si>
  <si>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</si>
  <si>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</si>
  <si>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</si>
  <si>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</si>
  <si>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</si>
  <si>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</si>
  <si>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</si>
  <si>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</si>
  <si>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</si>
  <si>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</si>
  <si>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</si>
  <si>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</si>
  <si>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</si>
  <si>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</si>
  <si>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</si>
  <si>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</si>
  <si>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</si>
  <si>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</si>
  <si>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</si>
  <si>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</si>
  <si>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</si>
  <si>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</si>
  <si>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</si>
  <si>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</si>
  <si>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</si>
  <si>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</si>
  <si>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</si>
  <si>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</si>
  <si>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</si>
  <si>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</si>
  <si>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</si>
  <si>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</si>
  <si>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</si>
  <si>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</si>
  <si>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</si>
  <si>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</si>
  <si>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</si>
  <si>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</si>
  <si>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</si>
  <si>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</si>
  <si>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</si>
  <si>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</si>
  <si>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</si>
  <si>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</si>
  <si>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</si>
  <si>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</si>
  <si>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</si>
  <si>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</si>
  <si>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</si>
  <si>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</si>
  <si>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</si>
  <si>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</si>
  <si>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</si>
  <si>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</si>
  <si>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</si>
  <si>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</si>
  <si>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</si>
  <si>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</si>
  <si>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</si>
  <si>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</si>
  <si>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</si>
  <si>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</si>
  <si>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</si>
  <si>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</si>
  <si>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</si>
  <si>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</si>
  <si>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</si>
  <si>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</si>
  <si>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</si>
  <si>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</si>
  <si>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</si>
  <si>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</si>
  <si>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</si>
  <si>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</si>
  <si>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</si>
  <si>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</si>
  <si>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</si>
  <si>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</si>
  <si>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</si>
  <si>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</si>
  <si>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</si>
  <si>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</si>
  <si>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</si>
  <si>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</si>
  <si>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</si>
  <si>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</si>
  <si>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</si>
  <si>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</si>
  <si>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</si>
  <si>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</si>
  <si>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</si>
  <si>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</si>
  <si>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1.1.2</t>
  </si>
  <si>
    <t>1.2.2</t>
  </si>
  <si>
    <t>1.3.2</t>
  </si>
  <si>
    <t>1.4.2</t>
  </si>
  <si>
    <t>Обслуживание ВДГО</t>
  </si>
  <si>
    <t>Наименование работ</t>
  </si>
  <si>
    <t>Октябрьская,17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</si>
  <si>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</si>
  <si>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</si>
  <si>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</si>
  <si>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</si>
  <si>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</si>
  <si>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Отопление:</t>
  </si>
  <si>
    <t>Холодное и горячее водоснабжение:</t>
  </si>
  <si>
    <t>Благоустройство:</t>
  </si>
  <si>
    <t>ул. Октябрьская, 17</t>
  </si>
  <si>
    <t xml:space="preserve"> </t>
  </si>
  <si>
    <t>№пп</t>
  </si>
  <si>
    <t>Работа</t>
  </si>
  <si>
    <t>№ акта</t>
  </si>
  <si>
    <t>Дата</t>
  </si>
  <si>
    <t>Стоимость, руб.</t>
  </si>
  <si>
    <t>ИТОГО ЗА ГОД:</t>
  </si>
  <si>
    <t>Дезинсекция</t>
  </si>
  <si>
    <t>Текущий ремонт, выполненный в 2021 году</t>
  </si>
  <si>
    <t xml:space="preserve">                                                     Октябрьская 17.ТР.Год 2021г.</t>
  </si>
  <si>
    <t>31 декабря 2021 года</t>
  </si>
  <si>
    <t>01 января 2021 года</t>
  </si>
  <si>
    <t>Содержание общего имущества</t>
  </si>
  <si>
    <t>Опиловка деревьев и вывоз веток</t>
  </si>
  <si>
    <t>Санитарная уборка МОП, содержание ТКО</t>
  </si>
  <si>
    <t>Уборка придомовой территории,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</si>
</sst>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0" fillId="0" borderId="0" xfId="0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5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/>
    <xf numFmtId="4" fontId="12" fillId="6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2" fontId="0" fillId="0" borderId="1" xfId="0" applyNumberFormat="1" applyBorder="1"/>
    <xf numFmtId="0" fontId="14" fillId="0" borderId="1" xfId="0" applyFont="1" applyFill="1" applyBorder="1" applyAlignment="1" applyProtection="1">
      <alignment horizontal="left" vertical="center" wrapText="1"/>
    </xf>
    <xf numFmtId="4" fontId="15" fillId="7" borderId="1" xfId="0" applyNumberFormat="1" applyFont="1" applyFill="1" applyBorder="1"/>
    <xf numFmtId="4" fontId="13" fillId="0" borderId="1" xfId="0" applyNumberFormat="1" applyFont="1" applyBorder="1"/>
    <xf numFmtId="0" fontId="13" fillId="0" borderId="1" xfId="0" applyFont="1" applyBorder="1"/>
    <xf numFmtId="4" fontId="1" fillId="8" borderId="1" xfId="0" applyNumberFormat="1" applyFont="1" applyFill="1" applyBorder="1" applyAlignment="1">
      <alignment horizontal="right"/>
    </xf>
    <xf numFmtId="14" fontId="0" fillId="0" borderId="1" xfId="0" applyNumberForma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16" fillId="0" borderId="1" xfId="0" applyNumberFormat="1" applyFont="1" applyBorder="1" applyAlignment="1">
      <alignment horizontal="right"/>
    </xf>
    <xf numFmtId="4" fontId="16" fillId="8" borderId="1" xfId="0" applyNumberFormat="1" applyFont="1" applyFill="1" applyBorder="1" applyAlignment="1">
      <alignment horizontal="right"/>
    </xf>
    <xf numFmtId="0" fontId="1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4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5.5703125" style="1" customWidth="1"/>
    <col min="4" max="4" width="29.140625" style="4" customWidth="1"/>
    <col min="5" max="5" width="12" style="1" customWidth="1"/>
    <col min="6" max="6" width="15.140625" style="1" hidden="1" customWidth="1"/>
    <col min="7" max="22" width="9.140625" style="1"/>
  </cols>
  <sheetData>
    <row r="2" spans="1:11" ht="12.95" customHeight="1" x14ac:dyDescent="0.25">
      <c r="A2" s="2" t="s">
        <v>100</v>
      </c>
      <c r="F2" s="34"/>
    </row>
    <row r="3" spans="1:11" ht="12.95" customHeight="1" x14ac:dyDescent="0.25">
      <c r="A3" s="1" t="s">
        <v>0</v>
      </c>
      <c r="C3" s="1" t="s">
        <v>139</v>
      </c>
      <c r="F3" s="34"/>
    </row>
    <row r="4" spans="1:11" ht="12.95" customHeight="1" x14ac:dyDescent="0.25">
      <c r="A4" s="1" t="s">
        <v>1</v>
      </c>
      <c r="C4" s="1" t="s">
        <v>138</v>
      </c>
      <c r="F4" s="34"/>
    </row>
    <row r="5" spans="1:11" ht="12.95" customHeight="1" x14ac:dyDescent="0.25">
      <c r="A5" s="1" t="s">
        <v>2</v>
      </c>
      <c r="C5" s="1" t="s">
        <v>127</v>
      </c>
      <c r="F5" s="34"/>
    </row>
    <row r="7" spans="1:11" ht="12.95" customHeight="1" x14ac:dyDescent="0.25">
      <c r="A7" s="6" t="s">
        <v>3</v>
      </c>
      <c r="B7" s="59" t="s">
        <v>4</v>
      </c>
      <c r="C7" s="59"/>
      <c r="D7" s="7" t="s">
        <v>5</v>
      </c>
      <c r="F7" s="36" t="s">
        <v>5</v>
      </c>
    </row>
    <row r="8" spans="1:11" ht="12.95" customHeight="1" x14ac:dyDescent="0.25">
      <c r="A8" s="8" t="s">
        <v>6</v>
      </c>
      <c r="B8" s="60" t="s">
        <v>106</v>
      </c>
      <c r="C8" s="60"/>
      <c r="D8" s="9"/>
      <c r="F8" s="37"/>
    </row>
    <row r="9" spans="1:11" ht="12.95" customHeight="1" x14ac:dyDescent="0.25">
      <c r="A9" s="10" t="s">
        <v>7</v>
      </c>
      <c r="B9" s="61" t="s">
        <v>8</v>
      </c>
      <c r="C9" s="61"/>
      <c r="D9" s="56">
        <f>SUM(D10:D11)</f>
        <v>320240.55</v>
      </c>
      <c r="F9" s="38">
        <v>142157.70999999996</v>
      </c>
    </row>
    <row r="10" spans="1:11" ht="12.95" customHeight="1" x14ac:dyDescent="0.25">
      <c r="A10" s="10" t="s">
        <v>9</v>
      </c>
      <c r="B10" s="12"/>
      <c r="C10" s="19" t="s">
        <v>107</v>
      </c>
      <c r="D10" s="56">
        <v>320240.55</v>
      </c>
      <c r="F10" s="38">
        <v>142157.70999999996</v>
      </c>
    </row>
    <row r="11" spans="1:11" ht="12.95" customHeight="1" x14ac:dyDescent="0.25">
      <c r="A11" s="10" t="s">
        <v>112</v>
      </c>
      <c r="B11" s="19"/>
      <c r="C11" s="19" t="s">
        <v>10</v>
      </c>
      <c r="D11" s="56">
        <v>0</v>
      </c>
      <c r="F11" s="38"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56">
        <f>SUM(D13:D14)</f>
        <v>531654.84</v>
      </c>
      <c r="F12" s="38">
        <v>492718.06</v>
      </c>
      <c r="K12" s="16"/>
    </row>
    <row r="13" spans="1:11" ht="12.95" customHeight="1" x14ac:dyDescent="0.25">
      <c r="A13" s="10" t="s">
        <v>13</v>
      </c>
      <c r="B13" s="19"/>
      <c r="C13" s="19" t="s">
        <v>108</v>
      </c>
      <c r="D13" s="56">
        <v>531654.84</v>
      </c>
      <c r="F13" s="38">
        <v>492718.06</v>
      </c>
      <c r="K13" s="17"/>
    </row>
    <row r="14" spans="1:11" ht="12.95" customHeight="1" x14ac:dyDescent="0.25">
      <c r="A14" s="10" t="s">
        <v>113</v>
      </c>
      <c r="B14" s="19"/>
      <c r="C14" s="19" t="s">
        <v>14</v>
      </c>
      <c r="D14" s="56">
        <v>0</v>
      </c>
      <c r="F14" s="38">
        <v>0</v>
      </c>
    </row>
    <row r="15" spans="1:11" ht="12.95" customHeight="1" x14ac:dyDescent="0.25">
      <c r="A15" s="10" t="s">
        <v>15</v>
      </c>
      <c r="B15" s="19" t="s">
        <v>16</v>
      </c>
      <c r="C15" s="19"/>
      <c r="D15" s="56">
        <f>SUM(D16:D17)</f>
        <v>550341.5</v>
      </c>
      <c r="F15" s="38">
        <v>423899.62</v>
      </c>
    </row>
    <row r="16" spans="1:11" ht="12.95" customHeight="1" x14ac:dyDescent="0.25">
      <c r="A16" s="10" t="s">
        <v>17</v>
      </c>
      <c r="B16" s="19"/>
      <c r="C16" s="19" t="s">
        <v>109</v>
      </c>
      <c r="D16" s="56">
        <v>550341.5</v>
      </c>
      <c r="F16" s="38">
        <v>423899.62</v>
      </c>
    </row>
    <row r="17" spans="1:6" ht="12.95" customHeight="1" x14ac:dyDescent="0.25">
      <c r="A17" s="10" t="s">
        <v>114</v>
      </c>
      <c r="B17" s="19"/>
      <c r="C17" s="19" t="s">
        <v>18</v>
      </c>
      <c r="D17" s="56">
        <v>0</v>
      </c>
      <c r="F17" s="38">
        <v>0</v>
      </c>
    </row>
    <row r="18" spans="1:6" ht="12.95" customHeight="1" x14ac:dyDescent="0.25">
      <c r="A18" s="10" t="s">
        <v>19</v>
      </c>
      <c r="B18" s="61" t="s">
        <v>20</v>
      </c>
      <c r="C18" s="61"/>
      <c r="D18" s="11">
        <f>SUM(D19:D20)</f>
        <v>301553.8899999999</v>
      </c>
      <c r="F18" s="38">
        <v>210976.15000000002</v>
      </c>
    </row>
    <row r="19" spans="1:6" ht="12.95" customHeight="1" x14ac:dyDescent="0.25">
      <c r="A19" s="10" t="s">
        <v>21</v>
      </c>
      <c r="B19" s="19"/>
      <c r="C19" s="19" t="s">
        <v>110</v>
      </c>
      <c r="D19" s="11">
        <f>D10+D13-D16</f>
        <v>301553.8899999999</v>
      </c>
      <c r="F19" s="38">
        <v>210976.15000000002</v>
      </c>
    </row>
    <row r="20" spans="1:6" ht="12.95" customHeight="1" x14ac:dyDescent="0.25">
      <c r="A20" s="10" t="s">
        <v>115</v>
      </c>
      <c r="B20" s="19"/>
      <c r="C20" s="19" t="s">
        <v>22</v>
      </c>
      <c r="D20" s="11">
        <f>D11+D14-D17</f>
        <v>0</v>
      </c>
      <c r="F20" s="38">
        <v>0</v>
      </c>
    </row>
    <row r="21" spans="1:6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616690.22970000003</v>
      </c>
      <c r="E21" s="3"/>
      <c r="F21" s="38">
        <v>474822.09909999999</v>
      </c>
    </row>
    <row r="22" spans="1:6" ht="12.95" customHeight="1" x14ac:dyDescent="0.25">
      <c r="A22" s="10" t="s">
        <v>25</v>
      </c>
      <c r="B22" s="18"/>
      <c r="C22" s="18" t="s">
        <v>26</v>
      </c>
      <c r="D22" s="15">
        <v>58895.63</v>
      </c>
      <c r="F22" s="39">
        <v>53909.440000000002</v>
      </c>
    </row>
    <row r="23" spans="1:6" ht="12.95" customHeight="1" x14ac:dyDescent="0.25">
      <c r="A23" s="10" t="s">
        <v>27</v>
      </c>
      <c r="B23" s="18"/>
      <c r="C23" s="18" t="s">
        <v>140</v>
      </c>
      <c r="D23" s="11">
        <v>21733.439999999999</v>
      </c>
      <c r="F23" s="38">
        <v>12000</v>
      </c>
    </row>
    <row r="24" spans="1:6" ht="12.95" customHeight="1" x14ac:dyDescent="0.25">
      <c r="A24" s="10" t="s">
        <v>29</v>
      </c>
      <c r="B24" s="12"/>
      <c r="C24" s="18" t="s">
        <v>28</v>
      </c>
      <c r="D24" s="56">
        <v>155665.76</v>
      </c>
      <c r="F24" s="38">
        <v>154580.29</v>
      </c>
    </row>
    <row r="25" spans="1:6" ht="12.95" customHeight="1" x14ac:dyDescent="0.25">
      <c r="A25" s="10" t="s">
        <v>30</v>
      </c>
      <c r="B25" s="18"/>
      <c r="C25" s="1" t="s">
        <v>142</v>
      </c>
      <c r="D25" s="11">
        <v>86933.759999999995</v>
      </c>
      <c r="F25" s="38">
        <v>16069.65</v>
      </c>
    </row>
    <row r="26" spans="1:6" ht="12.95" customHeight="1" x14ac:dyDescent="0.25">
      <c r="A26" s="10" t="s">
        <v>31</v>
      </c>
      <c r="B26" s="18"/>
      <c r="C26" s="18" t="s">
        <v>143</v>
      </c>
      <c r="D26" s="56">
        <v>98343.82</v>
      </c>
      <c r="F26" s="38">
        <v>108305.31</v>
      </c>
    </row>
    <row r="27" spans="1:6" s="1" customFormat="1" ht="12.95" customHeight="1" x14ac:dyDescent="0.2">
      <c r="A27" s="10" t="s">
        <v>32</v>
      </c>
      <c r="B27" s="18"/>
      <c r="C27" s="18" t="s">
        <v>78</v>
      </c>
      <c r="D27" s="56">
        <v>21190.1</v>
      </c>
      <c r="F27" s="38">
        <v>21053.95</v>
      </c>
    </row>
    <row r="28" spans="1:6" s="1" customFormat="1" ht="12.95" customHeight="1" x14ac:dyDescent="0.2">
      <c r="A28" s="10" t="s">
        <v>34</v>
      </c>
      <c r="B28" s="18"/>
      <c r="C28" s="58" t="s">
        <v>88</v>
      </c>
      <c r="D28" s="56">
        <v>16500</v>
      </c>
      <c r="F28" s="38">
        <v>23736.1</v>
      </c>
    </row>
    <row r="29" spans="1:6" s="1" customFormat="1" ht="12.95" customHeight="1" x14ac:dyDescent="0.2">
      <c r="A29" s="10" t="s">
        <v>35</v>
      </c>
      <c r="B29" s="18"/>
      <c r="C29" s="18" t="s">
        <v>79</v>
      </c>
      <c r="D29" s="56">
        <v>4346.6899999999996</v>
      </c>
      <c r="F29" s="38">
        <v>2880</v>
      </c>
    </row>
    <row r="30" spans="1:6" s="1" customFormat="1" ht="12.95" customHeight="1" x14ac:dyDescent="0.2">
      <c r="A30" s="10" t="s">
        <v>89</v>
      </c>
      <c r="B30" s="18"/>
      <c r="C30" s="12" t="s">
        <v>135</v>
      </c>
      <c r="D30" s="62">
        <v>8366.8799999999992</v>
      </c>
      <c r="F30" s="38">
        <v>22895.8</v>
      </c>
    </row>
    <row r="31" spans="1:6" s="1" customFormat="1" ht="12.95" customHeight="1" x14ac:dyDescent="0.2">
      <c r="A31" s="10" t="s">
        <v>36</v>
      </c>
      <c r="B31" s="18"/>
      <c r="C31" s="18" t="s">
        <v>73</v>
      </c>
      <c r="D31" s="11">
        <v>1573.2</v>
      </c>
      <c r="F31" s="38">
        <v>1518</v>
      </c>
    </row>
    <row r="32" spans="1:6" s="1" customFormat="1" ht="12.95" customHeight="1" x14ac:dyDescent="0.2">
      <c r="A32" s="10" t="s">
        <v>74</v>
      </c>
      <c r="B32" s="12"/>
      <c r="C32" s="1" t="s">
        <v>116</v>
      </c>
      <c r="D32" s="11">
        <v>21733.439999999999</v>
      </c>
      <c r="F32" s="38">
        <v>2568.96</v>
      </c>
    </row>
    <row r="33" spans="1:6" s="1" customFormat="1" ht="12.95" customHeight="1" x14ac:dyDescent="0.2">
      <c r="A33" s="10" t="s">
        <v>77</v>
      </c>
      <c r="B33" s="12"/>
      <c r="C33" s="18" t="s">
        <v>111</v>
      </c>
      <c r="D33" s="11">
        <v>15840</v>
      </c>
      <c r="F33" s="38">
        <v>2700</v>
      </c>
    </row>
    <row r="34" spans="1:6" s="1" customFormat="1" ht="12.95" customHeight="1" x14ac:dyDescent="0.2">
      <c r="A34" s="10" t="s">
        <v>80</v>
      </c>
      <c r="B34" s="12"/>
      <c r="C34" s="18" t="s">
        <v>141</v>
      </c>
      <c r="D34" s="62">
        <v>26680</v>
      </c>
      <c r="F34" s="38">
        <v>0</v>
      </c>
    </row>
    <row r="35" spans="1:6" s="1" customFormat="1" ht="12.95" customHeight="1" x14ac:dyDescent="0.2">
      <c r="A35" s="10" t="s">
        <v>81</v>
      </c>
      <c r="B35" s="12"/>
      <c r="C35" s="18" t="s">
        <v>105</v>
      </c>
      <c r="D35" s="63">
        <v>28100</v>
      </c>
      <c r="F35" s="38">
        <v>6828.66</v>
      </c>
    </row>
    <row r="36" spans="1:6" s="1" customFormat="1" ht="12.95" customHeight="1" x14ac:dyDescent="0.2">
      <c r="A36" s="10" t="s">
        <v>82</v>
      </c>
      <c r="B36" s="12"/>
      <c r="C36" s="18" t="s">
        <v>33</v>
      </c>
      <c r="D36" s="11">
        <v>0</v>
      </c>
      <c r="F36" s="38">
        <v>0</v>
      </c>
    </row>
    <row r="37" spans="1:6" s="1" customFormat="1" ht="12.95" customHeight="1" x14ac:dyDescent="0.2">
      <c r="A37" s="10" t="s">
        <v>83</v>
      </c>
      <c r="B37" s="12"/>
      <c r="C37" s="64" t="s">
        <v>75</v>
      </c>
      <c r="D37" s="62">
        <f>D15*1.5%</f>
        <v>8255.1224999999995</v>
      </c>
      <c r="F37" s="38">
        <v>6358.4942999999994</v>
      </c>
    </row>
    <row r="38" spans="1:6" s="1" customFormat="1" ht="12.95" customHeight="1" x14ac:dyDescent="0.2">
      <c r="A38" s="10" t="s">
        <v>84</v>
      </c>
      <c r="B38" s="12"/>
      <c r="C38" s="12" t="s">
        <v>37</v>
      </c>
      <c r="D38" s="11">
        <f>D12*8%</f>
        <v>42532.387199999997</v>
      </c>
      <c r="F38" s="38">
        <v>39417.444799999997</v>
      </c>
    </row>
    <row r="39" spans="1:6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-66348.729700000025</v>
      </c>
      <c r="F39" s="38">
        <v>-50922.479099999997</v>
      </c>
    </row>
    <row r="40" spans="1:6" s="1" customFormat="1" ht="12.95" customHeight="1" x14ac:dyDescent="0.2">
      <c r="A40" s="13" t="s">
        <v>40</v>
      </c>
      <c r="B40" s="8" t="s">
        <v>101</v>
      </c>
      <c r="C40" s="8"/>
      <c r="D40" s="9"/>
      <c r="F40" s="37"/>
    </row>
    <row r="41" spans="1:6" s="1" customFormat="1" ht="12.95" customHeight="1" x14ac:dyDescent="0.2">
      <c r="A41" s="10" t="s">
        <v>41</v>
      </c>
      <c r="B41" s="12" t="s">
        <v>8</v>
      </c>
      <c r="C41" s="12"/>
      <c r="D41" s="56">
        <v>3068.99</v>
      </c>
      <c r="F41" s="38">
        <v>1412.1399999999994</v>
      </c>
    </row>
    <row r="42" spans="1:6" s="1" customFormat="1" ht="12.95" customHeight="1" x14ac:dyDescent="0.2">
      <c r="A42" s="10" t="s">
        <v>42</v>
      </c>
      <c r="B42" s="12" t="s">
        <v>12</v>
      </c>
      <c r="C42" s="12"/>
      <c r="D42" s="56">
        <v>4366.47</v>
      </c>
      <c r="F42" s="38">
        <v>5026.2000000000007</v>
      </c>
    </row>
    <row r="43" spans="1:6" s="1" customFormat="1" ht="12.95" customHeight="1" x14ac:dyDescent="0.2">
      <c r="A43" s="10" t="s">
        <v>43</v>
      </c>
      <c r="B43" s="12" t="s">
        <v>16</v>
      </c>
      <c r="C43" s="12"/>
      <c r="D43" s="56">
        <v>5556.86</v>
      </c>
      <c r="F43" s="38">
        <v>4248.8999999999996</v>
      </c>
    </row>
    <row r="44" spans="1:6" s="1" customFormat="1" ht="12.95" customHeight="1" x14ac:dyDescent="0.2">
      <c r="A44" s="10" t="s">
        <v>44</v>
      </c>
      <c r="B44" s="12" t="s">
        <v>20</v>
      </c>
      <c r="C44" s="12"/>
      <c r="D44" s="56">
        <f>D41+D42-D43</f>
        <v>1878.6000000000004</v>
      </c>
      <c r="F44" s="38">
        <v>2189.4400000000005</v>
      </c>
    </row>
    <row r="45" spans="1:6" s="1" customFormat="1" ht="12.95" customHeight="1" x14ac:dyDescent="0.2">
      <c r="A45" s="10" t="s">
        <v>45</v>
      </c>
      <c r="B45" s="12" t="s">
        <v>24</v>
      </c>
      <c r="C45" s="12"/>
      <c r="D45" s="56">
        <f>SUM(D46:D48)</f>
        <v>19377.640500000001</v>
      </c>
      <c r="F45" s="38">
        <v>31907.729500000001</v>
      </c>
    </row>
    <row r="46" spans="1:6" s="1" customFormat="1" ht="12.95" customHeight="1" x14ac:dyDescent="0.2">
      <c r="A46" s="10" t="s">
        <v>46</v>
      </c>
      <c r="B46" s="12"/>
      <c r="C46" s="12" t="s">
        <v>102</v>
      </c>
      <c r="D46" s="56">
        <v>18944.97</v>
      </c>
      <c r="F46" s="38">
        <v>31441.9</v>
      </c>
    </row>
    <row r="47" spans="1:6" s="1" customFormat="1" ht="12.95" customHeight="1" x14ac:dyDescent="0.2">
      <c r="A47" s="10" t="s">
        <v>47</v>
      </c>
      <c r="B47" s="12"/>
      <c r="C47" s="12" t="s">
        <v>75</v>
      </c>
      <c r="D47" s="56">
        <f>D43*1.5%</f>
        <v>83.352899999999991</v>
      </c>
      <c r="F47" s="38">
        <v>63.733499999999992</v>
      </c>
    </row>
    <row r="48" spans="1:6" s="1" customFormat="1" ht="12.95" customHeight="1" x14ac:dyDescent="0.2">
      <c r="A48" s="10" t="s">
        <v>48</v>
      </c>
      <c r="B48" s="12"/>
      <c r="C48" s="12" t="s">
        <v>37</v>
      </c>
      <c r="D48" s="56">
        <f>D42*8%</f>
        <v>349.31760000000003</v>
      </c>
      <c r="F48" s="38">
        <v>402.09600000000006</v>
      </c>
    </row>
    <row r="49" spans="1:6" s="1" customFormat="1" ht="12.95" customHeight="1" x14ac:dyDescent="0.2">
      <c r="A49" s="10" t="s">
        <v>49</v>
      </c>
      <c r="B49" s="12" t="s">
        <v>39</v>
      </c>
      <c r="C49" s="12"/>
      <c r="D49" s="62">
        <f>D43-D45</f>
        <v>-13820.780500000001</v>
      </c>
      <c r="F49" s="38">
        <v>-27658.8295</v>
      </c>
    </row>
    <row r="50" spans="1:6" s="1" customFormat="1" ht="12.95" customHeight="1" x14ac:dyDescent="0.2">
      <c r="A50" s="13" t="s">
        <v>50</v>
      </c>
      <c r="B50" s="8" t="s">
        <v>103</v>
      </c>
      <c r="C50" s="8"/>
      <c r="D50" s="9"/>
      <c r="F50" s="37"/>
    </row>
    <row r="51" spans="1:6" s="1" customFormat="1" ht="12.95" customHeight="1" x14ac:dyDescent="0.2">
      <c r="A51" s="10" t="s">
        <v>51</v>
      </c>
      <c r="B51" s="12" t="s">
        <v>8</v>
      </c>
      <c r="C51" s="12"/>
      <c r="D51" s="56">
        <v>459.23</v>
      </c>
      <c r="F51" s="38">
        <v>241.99</v>
      </c>
    </row>
    <row r="52" spans="1:6" s="1" customFormat="1" ht="12.95" customHeight="1" x14ac:dyDescent="0.2">
      <c r="A52" s="10" t="s">
        <v>52</v>
      </c>
      <c r="B52" s="12" t="s">
        <v>12</v>
      </c>
      <c r="C52" s="12"/>
      <c r="D52" s="56">
        <v>821.91</v>
      </c>
      <c r="F52" s="38">
        <v>815.16</v>
      </c>
    </row>
    <row r="53" spans="1:6" s="1" customFormat="1" ht="12.95" customHeight="1" x14ac:dyDescent="0.2">
      <c r="A53" s="10" t="s">
        <v>53</v>
      </c>
      <c r="B53" s="12" t="s">
        <v>16</v>
      </c>
      <c r="C53" s="12"/>
      <c r="D53" s="56">
        <v>835.79</v>
      </c>
      <c r="F53" s="38">
        <v>708.22</v>
      </c>
    </row>
    <row r="54" spans="1:6" s="1" customFormat="1" ht="12.95" customHeight="1" x14ac:dyDescent="0.2">
      <c r="A54" s="10" t="s">
        <v>54</v>
      </c>
      <c r="B54" s="12" t="s">
        <v>20</v>
      </c>
      <c r="C54" s="12"/>
      <c r="D54" s="56">
        <f>D51+D52-D53</f>
        <v>445.34999999999991</v>
      </c>
      <c r="F54" s="38">
        <v>348.93000000000006</v>
      </c>
    </row>
    <row r="55" spans="1:6" s="1" customFormat="1" ht="12.95" customHeight="1" x14ac:dyDescent="0.2">
      <c r="A55" s="10" t="s">
        <v>55</v>
      </c>
      <c r="B55" s="12" t="s">
        <v>24</v>
      </c>
      <c r="C55" s="12"/>
      <c r="D55" s="56">
        <f>SUM(D56:D58)</f>
        <v>904.42964999999992</v>
      </c>
      <c r="F55" s="38">
        <v>1314.6560999999999</v>
      </c>
    </row>
    <row r="56" spans="1:6" s="1" customFormat="1" ht="12.95" customHeight="1" x14ac:dyDescent="0.2">
      <c r="A56" s="10" t="s">
        <v>56</v>
      </c>
      <c r="B56" s="12"/>
      <c r="C56" s="12" t="s">
        <v>102</v>
      </c>
      <c r="D56" s="56">
        <v>826.14</v>
      </c>
      <c r="F56" s="38">
        <v>1238.82</v>
      </c>
    </row>
    <row r="57" spans="1:6" s="1" customFormat="1" ht="12.95" customHeight="1" x14ac:dyDescent="0.2">
      <c r="A57" s="10" t="s">
        <v>57</v>
      </c>
      <c r="B57" s="12"/>
      <c r="C57" s="12" t="s">
        <v>75</v>
      </c>
      <c r="D57" s="56">
        <f>D53*1.5%</f>
        <v>12.536849999999999</v>
      </c>
      <c r="F57" s="38">
        <v>10.6233</v>
      </c>
    </row>
    <row r="58" spans="1:6" s="1" customFormat="1" ht="12.95" customHeight="1" x14ac:dyDescent="0.2">
      <c r="A58" s="10" t="s">
        <v>76</v>
      </c>
      <c r="B58" s="12"/>
      <c r="C58" s="12" t="s">
        <v>37</v>
      </c>
      <c r="D58" s="56">
        <f>D52*8%</f>
        <v>65.752799999999993</v>
      </c>
      <c r="F58" s="38">
        <v>65.212800000000001</v>
      </c>
    </row>
    <row r="59" spans="1:6" s="1" customFormat="1" ht="12.95" customHeight="1" x14ac:dyDescent="0.2">
      <c r="A59" s="10" t="s">
        <v>58</v>
      </c>
      <c r="B59" s="12" t="s">
        <v>39</v>
      </c>
      <c r="C59" s="12"/>
      <c r="D59" s="56">
        <f>D53-D55</f>
        <v>-68.639649999999961</v>
      </c>
      <c r="F59" s="38">
        <v>-606.4360999999999</v>
      </c>
    </row>
    <row r="60" spans="1:6" s="1" customFormat="1" ht="12.95" customHeight="1" x14ac:dyDescent="0.2">
      <c r="A60" s="13" t="s">
        <v>59</v>
      </c>
      <c r="B60" s="8" t="s">
        <v>104</v>
      </c>
      <c r="C60" s="8"/>
      <c r="D60" s="9"/>
      <c r="F60" s="37"/>
    </row>
    <row r="61" spans="1:6" s="1" customFormat="1" ht="12.95" customHeight="1" x14ac:dyDescent="0.2">
      <c r="A61" s="10" t="s">
        <v>66</v>
      </c>
      <c r="B61" s="12" t="s">
        <v>8</v>
      </c>
      <c r="C61" s="12"/>
      <c r="D61" s="56">
        <v>288.85000000000002</v>
      </c>
      <c r="F61" s="38">
        <v>161.23000000000008</v>
      </c>
    </row>
    <row r="62" spans="1:6" s="1" customFormat="1" ht="12.95" customHeight="1" x14ac:dyDescent="0.2">
      <c r="A62" s="10" t="s">
        <v>67</v>
      </c>
      <c r="B62" s="12" t="s">
        <v>12</v>
      </c>
      <c r="C62" s="12"/>
      <c r="D62" s="56">
        <v>547.95000000000005</v>
      </c>
      <c r="F62" s="38">
        <v>543.36</v>
      </c>
    </row>
    <row r="63" spans="1:6" s="1" customFormat="1" ht="12.95" customHeight="1" x14ac:dyDescent="0.2">
      <c r="A63" s="10" t="s">
        <v>68</v>
      </c>
      <c r="B63" s="12" t="s">
        <v>16</v>
      </c>
      <c r="C63" s="12"/>
      <c r="D63" s="56">
        <v>539.07000000000005</v>
      </c>
      <c r="F63" s="38">
        <v>472.17</v>
      </c>
    </row>
    <row r="64" spans="1:6" s="1" customFormat="1" ht="12.95" customHeight="1" x14ac:dyDescent="0.2">
      <c r="A64" s="10" t="s">
        <v>69</v>
      </c>
      <c r="B64" s="12" t="s">
        <v>20</v>
      </c>
      <c r="C64" s="12"/>
      <c r="D64" s="56">
        <f>D61+D62-D63</f>
        <v>297.73</v>
      </c>
      <c r="F64" s="38">
        <v>232.42000000000013</v>
      </c>
    </row>
    <row r="65" spans="1:6" s="1" customFormat="1" ht="12.95" customHeight="1" x14ac:dyDescent="0.2">
      <c r="A65" s="10" t="s">
        <v>70</v>
      </c>
      <c r="B65" s="12" t="s">
        <v>24</v>
      </c>
      <c r="C65" s="12"/>
      <c r="D65" s="56">
        <f>SUM(D66:D68)</f>
        <v>650.30205000000001</v>
      </c>
      <c r="F65" s="38">
        <v>50.551349999999999</v>
      </c>
    </row>
    <row r="66" spans="1:6" s="1" customFormat="1" ht="12.95" customHeight="1" x14ac:dyDescent="0.2">
      <c r="A66" s="10" t="s">
        <v>71</v>
      </c>
      <c r="B66" s="12"/>
      <c r="C66" s="12" t="s">
        <v>102</v>
      </c>
      <c r="D66" s="56">
        <v>598.38</v>
      </c>
      <c r="F66" s="38">
        <v>0</v>
      </c>
    </row>
    <row r="67" spans="1:6" s="1" customFormat="1" ht="12.95" customHeight="1" x14ac:dyDescent="0.2">
      <c r="A67" s="10" t="s">
        <v>72</v>
      </c>
      <c r="B67" s="12"/>
      <c r="C67" s="12" t="s">
        <v>75</v>
      </c>
      <c r="D67" s="56">
        <f>D63*1.5%</f>
        <v>8.0860500000000002</v>
      </c>
      <c r="F67" s="38">
        <v>7.0825500000000003</v>
      </c>
    </row>
    <row r="68" spans="1:6" s="1" customFormat="1" ht="12.95" customHeight="1" x14ac:dyDescent="0.2">
      <c r="A68" s="10" t="s">
        <v>87</v>
      </c>
      <c r="B68" s="12"/>
      <c r="C68" s="12" t="s">
        <v>37</v>
      </c>
      <c r="D68" s="56">
        <f>D62*8%</f>
        <v>43.836000000000006</v>
      </c>
      <c r="F68" s="38">
        <v>43.468800000000002</v>
      </c>
    </row>
    <row r="69" spans="1:6" s="1" customFormat="1" ht="12.95" customHeight="1" x14ac:dyDescent="0.2">
      <c r="A69" s="10" t="s">
        <v>90</v>
      </c>
      <c r="B69" s="12" t="s">
        <v>39</v>
      </c>
      <c r="C69" s="12"/>
      <c r="D69" s="11">
        <f>D63-D65</f>
        <v>-111.23204999999996</v>
      </c>
      <c r="F69" s="38">
        <v>421.61865</v>
      </c>
    </row>
    <row r="70" spans="1:6" s="1" customFormat="1" ht="12.95" customHeight="1" x14ac:dyDescent="0.2">
      <c r="A70" s="13" t="s">
        <v>91</v>
      </c>
      <c r="B70" s="8" t="s">
        <v>60</v>
      </c>
      <c r="C70" s="8"/>
      <c r="D70" s="9"/>
      <c r="F70" s="37"/>
    </row>
    <row r="71" spans="1:6" s="1" customFormat="1" ht="12.95" customHeight="1" x14ac:dyDescent="0.2">
      <c r="A71" s="10" t="s">
        <v>92</v>
      </c>
      <c r="B71" s="14" t="s">
        <v>85</v>
      </c>
      <c r="C71" s="14"/>
      <c r="D71" s="56">
        <v>-280504.75</v>
      </c>
      <c r="F71" s="39">
        <v>-127931.97704999999</v>
      </c>
    </row>
    <row r="72" spans="1:6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324057.61999999994</v>
      </c>
      <c r="F72" s="38">
        <v>143973.06999999998</v>
      </c>
    </row>
    <row r="73" spans="1:6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537391.16999999993</v>
      </c>
      <c r="F73" s="38">
        <v>499102.77999999997</v>
      </c>
    </row>
    <row r="74" spans="1:6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557273.22</v>
      </c>
      <c r="F74" s="38">
        <v>429328.91</v>
      </c>
    </row>
    <row r="75" spans="1:6" s="1" customFormat="1" ht="12.95" customHeight="1" x14ac:dyDescent="0.2">
      <c r="A75" s="10" t="s">
        <v>96</v>
      </c>
      <c r="B75" s="12" t="s">
        <v>64</v>
      </c>
      <c r="C75" s="12"/>
      <c r="D75" s="62">
        <f>D72+D73-D74</f>
        <v>304175.56999999983</v>
      </c>
      <c r="F75" s="38">
        <v>213746.94</v>
      </c>
    </row>
    <row r="76" spans="1:6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637622.60190000001</v>
      </c>
      <c r="F76" s="38">
        <v>508095.03605000005</v>
      </c>
    </row>
    <row r="77" spans="1:6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-80349.381900000037</v>
      </c>
      <c r="F77" s="38">
        <v>-78766.126050000079</v>
      </c>
    </row>
    <row r="78" spans="1:6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-360854.13190000004</v>
      </c>
      <c r="F78" s="38">
        <v>-206698.10310000007</v>
      </c>
    </row>
    <row r="79" spans="1:6" s="1" customFormat="1" ht="12.95" customHeight="1" x14ac:dyDescent="0.2">
      <c r="A79" s="5" t="s">
        <v>120</v>
      </c>
      <c r="D79" s="4"/>
      <c r="F79" s="35"/>
    </row>
    <row r="80" spans="1:6" s="1" customFormat="1" ht="12.95" customHeight="1" x14ac:dyDescent="0.2">
      <c r="A80" s="5" t="s">
        <v>121</v>
      </c>
      <c r="D80" s="4"/>
      <c r="F80" s="35"/>
    </row>
    <row r="81" spans="1:6" s="1" customFormat="1" ht="12.95" customHeight="1" x14ac:dyDescent="0.2">
      <c r="A81" s="5" t="s">
        <v>122</v>
      </c>
      <c r="D81" s="4"/>
      <c r="F81" s="35"/>
    </row>
    <row r="82" spans="1:6" s="1" customFormat="1" ht="12.95" customHeight="1" x14ac:dyDescent="0.2">
      <c r="A82" s="5"/>
      <c r="D82" s="4"/>
      <c r="F82" s="35"/>
    </row>
    <row r="83" spans="1:6" s="1" customFormat="1" ht="12.95" customHeight="1" x14ac:dyDescent="0.2">
      <c r="A83" s="5"/>
      <c r="D83" s="4"/>
      <c r="F83" s="35"/>
    </row>
    <row r="84" spans="1:6" s="1" customFormat="1" ht="12.95" customHeight="1" x14ac:dyDescent="0.2">
      <c r="A84" s="5"/>
      <c r="D84" s="4"/>
      <c r="F84" s="35"/>
    </row>
    <row r="85" spans="1:6" s="1" customFormat="1" ht="12.95" customHeight="1" x14ac:dyDescent="0.2">
      <c r="A85" s="5"/>
      <c r="D85" s="4"/>
      <c r="F85" s="35"/>
    </row>
    <row r="86" spans="1:6" s="1" customFormat="1" ht="12.95" customHeight="1" x14ac:dyDescent="0.2">
      <c r="A86" s="5"/>
      <c r="D86" s="4"/>
      <c r="F86" s="35"/>
    </row>
    <row r="87" spans="1:6" s="1" customFormat="1" ht="12.95" customHeight="1" x14ac:dyDescent="0.2">
      <c r="A87" s="5"/>
      <c r="D87" s="4"/>
      <c r="F87" s="35"/>
    </row>
    <row r="88" spans="1:6" s="1" customFormat="1" ht="12.95" customHeight="1" x14ac:dyDescent="0.2">
      <c r="A88" s="5"/>
      <c r="D88" s="4"/>
      <c r="F88" s="35"/>
    </row>
    <row r="89" spans="1:6" s="1" customFormat="1" ht="12.95" customHeight="1" x14ac:dyDescent="0.2">
      <c r="A89" s="5"/>
      <c r="D89" s="4"/>
      <c r="F89" s="35"/>
    </row>
    <row r="90" spans="1:6" s="1" customFormat="1" ht="12.95" customHeight="1" x14ac:dyDescent="0.2">
      <c r="A90" s="5"/>
      <c r="D90" s="4"/>
      <c r="F90" s="35"/>
    </row>
    <row r="91" spans="1:6" s="1" customFormat="1" ht="12.95" customHeight="1" x14ac:dyDescent="0.2">
      <c r="A91" s="5"/>
      <c r="D91" s="4"/>
      <c r="F91" s="35"/>
    </row>
    <row r="92" spans="1:6" s="1" customFormat="1" ht="12.95" customHeight="1" x14ac:dyDescent="0.2">
      <c r="A92" s="5"/>
      <c r="D92" s="4"/>
      <c r="F92" s="35"/>
    </row>
    <row r="93" spans="1:6" s="1" customFormat="1" ht="12.95" customHeight="1" x14ac:dyDescent="0.2">
      <c r="A93" s="5"/>
      <c r="D93" s="4"/>
      <c r="F93" s="35"/>
    </row>
    <row r="94" spans="1:6" s="1" customFormat="1" ht="12.95" customHeight="1" x14ac:dyDescent="0.2">
      <c r="A94" s="5"/>
      <c r="D94" s="4"/>
      <c r="F94" s="35"/>
    </row>
    <row r="95" spans="1:6" s="1" customFormat="1" ht="12.95" customHeight="1" x14ac:dyDescent="0.2">
      <c r="A95" s="5"/>
      <c r="D95" s="4"/>
      <c r="F95" s="35"/>
    </row>
    <row r="96" spans="1:6" s="1" customFormat="1" ht="12.95" customHeight="1" x14ac:dyDescent="0.2">
      <c r="A96" s="5"/>
      <c r="D96" s="4"/>
      <c r="F96" s="35"/>
    </row>
    <row r="97" spans="1:6" s="1" customFormat="1" ht="12.95" customHeight="1" x14ac:dyDescent="0.2">
      <c r="A97" s="5"/>
      <c r="D97" s="4"/>
      <c r="F97" s="35"/>
    </row>
    <row r="98" spans="1:6" s="1" customFormat="1" ht="12.95" customHeight="1" x14ac:dyDescent="0.2">
      <c r="A98" s="5"/>
      <c r="D98" s="4"/>
      <c r="F98" s="35"/>
    </row>
    <row r="99" spans="1:6" s="1" customFormat="1" ht="12.95" customHeight="1" x14ac:dyDescent="0.2">
      <c r="A99" s="5"/>
      <c r="D99" s="4"/>
      <c r="F99" s="35"/>
    </row>
    <row r="100" spans="1:6" s="1" customFormat="1" ht="12.95" customHeight="1" x14ac:dyDescent="0.2">
      <c r="A100" s="5"/>
      <c r="D100" s="4"/>
      <c r="F100" s="35"/>
    </row>
    <row r="101" spans="1:6" s="1" customFormat="1" ht="12.95" customHeight="1" x14ac:dyDescent="0.2">
      <c r="A101" s="5"/>
      <c r="D101" s="4"/>
      <c r="F101" s="35"/>
    </row>
    <row r="102" spans="1:6" s="1" customFormat="1" ht="12.95" customHeight="1" x14ac:dyDescent="0.2">
      <c r="A102" s="5"/>
      <c r="D102" s="4"/>
      <c r="F102" s="35"/>
    </row>
    <row r="103" spans="1:6" s="1" customFormat="1" ht="12.95" customHeight="1" x14ac:dyDescent="0.2">
      <c r="A103" s="5"/>
      <c r="D103" s="4"/>
      <c r="F103" s="35"/>
    </row>
    <row r="104" spans="1:6" s="1" customFormat="1" ht="12.95" customHeight="1" x14ac:dyDescent="0.2">
      <c r="A104" s="5"/>
      <c r="D104" s="4"/>
      <c r="F104" s="35"/>
    </row>
    <row r="105" spans="1:6" s="1" customFormat="1" ht="12.95" customHeight="1" x14ac:dyDescent="0.2">
      <c r="A105" s="5"/>
      <c r="D105" s="4"/>
      <c r="F105" s="35"/>
    </row>
    <row r="106" spans="1:6" s="1" customFormat="1" ht="12.95" customHeight="1" x14ac:dyDescent="0.2">
      <c r="A106" s="5"/>
      <c r="D106" s="4"/>
      <c r="F106" s="35"/>
    </row>
    <row r="107" spans="1:6" s="1" customFormat="1" ht="12.95" customHeight="1" x14ac:dyDescent="0.2">
      <c r="A107" s="5"/>
      <c r="D107" s="4"/>
      <c r="F107" s="35"/>
    </row>
    <row r="108" spans="1:6" s="1" customFormat="1" ht="12.95" customHeight="1" x14ac:dyDescent="0.2">
      <c r="A108" s="5"/>
      <c r="D108" s="4"/>
      <c r="F108" s="35"/>
    </row>
    <row r="109" spans="1:6" s="1" customFormat="1" ht="12.95" customHeight="1" x14ac:dyDescent="0.2">
      <c r="A109" s="5"/>
      <c r="D109" s="4"/>
      <c r="F109" s="35"/>
    </row>
    <row r="110" spans="1:6" s="1" customFormat="1" ht="12.95" customHeight="1" x14ac:dyDescent="0.2">
      <c r="A110" s="5"/>
      <c r="D110" s="4"/>
      <c r="F110" s="35"/>
    </row>
    <row r="111" spans="1:6" s="1" customFormat="1" ht="12.95" customHeight="1" x14ac:dyDescent="0.2">
      <c r="A111" s="5"/>
      <c r="D111" s="4"/>
      <c r="F111" s="35"/>
    </row>
    <row r="112" spans="1:6" s="1" customFormat="1" ht="12.95" customHeight="1" x14ac:dyDescent="0.2">
      <c r="A112" s="5"/>
      <c r="D112" s="4"/>
      <c r="F112" s="35"/>
    </row>
    <row r="113" spans="1:6" s="1" customFormat="1" ht="12.95" customHeight="1" x14ac:dyDescent="0.2">
      <c r="A113" s="5"/>
      <c r="D113" s="4"/>
      <c r="F113" s="35"/>
    </row>
    <row r="114" spans="1:6" s="1" customFormat="1" ht="12.95" customHeight="1" x14ac:dyDescent="0.2">
      <c r="A114" s="5"/>
      <c r="D114" s="4"/>
      <c r="F114" s="35"/>
    </row>
    <row r="115" spans="1:6" s="1" customFormat="1" ht="12.95" customHeight="1" x14ac:dyDescent="0.2">
      <c r="A115" s="5"/>
      <c r="D115" s="4"/>
      <c r="F115" s="35"/>
    </row>
    <row r="116" spans="1:6" s="1" customFormat="1" ht="12.95" customHeight="1" x14ac:dyDescent="0.2">
      <c r="A116" s="5"/>
      <c r="D116" s="4"/>
      <c r="F116" s="35"/>
    </row>
    <row r="117" spans="1:6" s="1" customFormat="1" ht="12.95" customHeight="1" x14ac:dyDescent="0.2">
      <c r="A117" s="5"/>
      <c r="D117" s="4"/>
      <c r="F117" s="35"/>
    </row>
    <row r="118" spans="1:6" s="1" customFormat="1" ht="12.95" customHeight="1" x14ac:dyDescent="0.2">
      <c r="A118" s="5"/>
      <c r="D118" s="4"/>
      <c r="F118" s="35"/>
    </row>
    <row r="119" spans="1:6" s="1" customFormat="1" ht="12.95" customHeight="1" x14ac:dyDescent="0.2">
      <c r="A119" s="5"/>
      <c r="D119" s="4"/>
      <c r="F119" s="35"/>
    </row>
    <row r="120" spans="1:6" s="1" customFormat="1" ht="12.95" customHeight="1" x14ac:dyDescent="0.2">
      <c r="A120" s="5"/>
      <c r="D120" s="4"/>
      <c r="F120" s="35"/>
    </row>
    <row r="121" spans="1:6" s="1" customFormat="1" ht="12.95" customHeight="1" x14ac:dyDescent="0.2">
      <c r="A121" s="5"/>
      <c r="D121" s="4"/>
      <c r="F121" s="35"/>
    </row>
    <row r="122" spans="1:6" s="1" customFormat="1" ht="12.95" customHeight="1" x14ac:dyDescent="0.2">
      <c r="A122" s="5"/>
      <c r="D122" s="4"/>
      <c r="F122" s="35"/>
    </row>
    <row r="123" spans="1:6" s="1" customFormat="1" ht="12.95" customHeight="1" x14ac:dyDescent="0.2">
      <c r="A123" s="5"/>
      <c r="D123" s="4"/>
      <c r="F123" s="35"/>
    </row>
    <row r="124" spans="1:6" s="1" customFormat="1" ht="12.95" customHeight="1" x14ac:dyDescent="0.2">
      <c r="A124" s="5"/>
      <c r="D124" s="4"/>
      <c r="F124" s="35"/>
    </row>
    <row r="125" spans="1:6" s="1" customFormat="1" ht="12.95" customHeight="1" x14ac:dyDescent="0.2">
      <c r="A125" s="5"/>
      <c r="D125" s="4"/>
      <c r="F125" s="35"/>
    </row>
    <row r="126" spans="1:6" s="1" customFormat="1" ht="12.95" customHeight="1" x14ac:dyDescent="0.2">
      <c r="A126" s="5"/>
      <c r="D126" s="4"/>
      <c r="F126" s="35"/>
    </row>
    <row r="127" spans="1:6" s="1" customFormat="1" ht="12.95" customHeight="1" x14ac:dyDescent="0.2">
      <c r="A127" s="5"/>
      <c r="D127" s="4"/>
      <c r="F127" s="35"/>
    </row>
    <row r="128" spans="1:6" s="1" customFormat="1" ht="12.95" customHeight="1" x14ac:dyDescent="0.2">
      <c r="A128" s="5"/>
      <c r="D128" s="4"/>
      <c r="F128" s="35"/>
    </row>
    <row r="129" spans="1:6" s="1" customFormat="1" ht="12.95" customHeight="1" x14ac:dyDescent="0.2">
      <c r="A129" s="5"/>
      <c r="D129" s="4"/>
      <c r="F129" s="35"/>
    </row>
    <row r="130" spans="1:6" s="1" customFormat="1" ht="12.95" customHeight="1" x14ac:dyDescent="0.2">
      <c r="A130" s="5"/>
      <c r="D130" s="4"/>
      <c r="F130" s="35"/>
    </row>
    <row r="131" spans="1:6" s="1" customFormat="1" ht="12.95" customHeight="1" x14ac:dyDescent="0.2">
      <c r="A131" s="5"/>
      <c r="D131" s="4"/>
      <c r="F131" s="35"/>
    </row>
    <row r="132" spans="1:6" s="1" customFormat="1" ht="12.95" customHeight="1" x14ac:dyDescent="0.2">
      <c r="A132" s="5"/>
      <c r="D132" s="4"/>
      <c r="F132" s="35"/>
    </row>
    <row r="133" spans="1:6" s="1" customFormat="1" ht="12.95" customHeight="1" x14ac:dyDescent="0.2">
      <c r="A133" s="5"/>
      <c r="D133" s="4"/>
      <c r="F133" s="35"/>
    </row>
    <row r="134" spans="1:6" s="1" customFormat="1" ht="12.95" customHeight="1" x14ac:dyDescent="0.2">
      <c r="A134" s="5"/>
      <c r="D134" s="4"/>
      <c r="F134" s="35"/>
    </row>
    <row r="135" spans="1:6" s="1" customFormat="1" ht="12.95" customHeight="1" x14ac:dyDescent="0.2">
      <c r="A135" s="5"/>
      <c r="D135" s="4"/>
      <c r="F135" s="35"/>
    </row>
    <row r="136" spans="1:6" s="1" customFormat="1" ht="12.95" customHeight="1" x14ac:dyDescent="0.2">
      <c r="A136" s="5"/>
      <c r="D136" s="4"/>
      <c r="F136" s="35"/>
    </row>
    <row r="137" spans="1:6" s="1" customFormat="1" ht="12.95" customHeight="1" x14ac:dyDescent="0.2">
      <c r="A137" s="5"/>
      <c r="D137" s="4"/>
      <c r="F137" s="35"/>
    </row>
    <row r="138" spans="1:6" s="1" customFormat="1" ht="12.95" customHeight="1" x14ac:dyDescent="0.2">
      <c r="A138" s="5"/>
      <c r="D138" s="4"/>
      <c r="F138" s="35"/>
    </row>
    <row r="139" spans="1:6" s="1" customFormat="1" ht="12.95" customHeight="1" x14ac:dyDescent="0.2">
      <c r="A139" s="5"/>
      <c r="D139" s="4"/>
      <c r="F139" s="35"/>
    </row>
    <row r="140" spans="1:6" s="1" customFormat="1" ht="12.95" customHeight="1" x14ac:dyDescent="0.2">
      <c r="A140" s="5"/>
      <c r="D140" s="4"/>
      <c r="F140" s="35"/>
    </row>
    <row r="141" spans="1:6" s="1" customFormat="1" ht="12.95" customHeight="1" x14ac:dyDescent="0.2">
      <c r="A141" s="5"/>
      <c r="D141" s="4"/>
      <c r="F141" s="35"/>
    </row>
    <row r="142" spans="1:6" s="1" customFormat="1" ht="12.95" customHeight="1" x14ac:dyDescent="0.2">
      <c r="A142" s="5"/>
      <c r="D142" s="4"/>
      <c r="F142" s="35"/>
    </row>
    <row r="143" spans="1:6" s="1" customFormat="1" ht="12.95" customHeight="1" x14ac:dyDescent="0.2">
      <c r="A143" s="5"/>
      <c r="D143" s="4"/>
      <c r="F143" s="35"/>
    </row>
    <row r="144" spans="1:6" s="1" customFormat="1" ht="12.95" customHeight="1" x14ac:dyDescent="0.2">
      <c r="A144" s="5"/>
      <c r="D144" s="4"/>
      <c r="F144" s="35"/>
    </row>
    <row r="145" spans="1:6" s="1" customFormat="1" ht="12.95" customHeight="1" x14ac:dyDescent="0.2">
      <c r="A145" s="5"/>
      <c r="D145" s="4"/>
      <c r="F145" s="35"/>
    </row>
    <row r="146" spans="1:6" s="1" customFormat="1" ht="12.95" customHeight="1" x14ac:dyDescent="0.2">
      <c r="A146" s="5"/>
      <c r="D146" s="4"/>
      <c r="F146" s="35"/>
    </row>
    <row r="147" spans="1:6" s="1" customFormat="1" ht="12.95" customHeight="1" x14ac:dyDescent="0.2">
      <c r="A147" s="5"/>
      <c r="D147" s="4"/>
      <c r="F147" s="35"/>
    </row>
    <row r="148" spans="1:6" s="1" customFormat="1" ht="12.95" customHeight="1" x14ac:dyDescent="0.2">
      <c r="A148" s="5"/>
      <c r="D148" s="4"/>
      <c r="F148" s="35"/>
    </row>
    <row r="149" spans="1:6" s="1" customFormat="1" ht="12.95" customHeight="1" x14ac:dyDescent="0.2">
      <c r="A149" s="5"/>
      <c r="D149" s="4"/>
      <c r="F149" s="35"/>
    </row>
    <row r="150" spans="1:6" s="1" customFormat="1" ht="12.95" customHeight="1" x14ac:dyDescent="0.2">
      <c r="A150" s="5"/>
      <c r="D150" s="4"/>
      <c r="F150" s="35"/>
    </row>
    <row r="151" spans="1:6" s="1" customFormat="1" ht="12.95" customHeight="1" x14ac:dyDescent="0.2">
      <c r="A151" s="5"/>
      <c r="D151" s="4"/>
      <c r="F151" s="35"/>
    </row>
    <row r="152" spans="1:6" s="1" customFormat="1" ht="12.95" customHeight="1" x14ac:dyDescent="0.2">
      <c r="A152" s="5"/>
      <c r="D152" s="4"/>
      <c r="F152" s="35"/>
    </row>
    <row r="153" spans="1:6" s="1" customFormat="1" ht="12.95" customHeight="1" x14ac:dyDescent="0.2">
      <c r="A153" s="5"/>
      <c r="D153" s="4"/>
      <c r="F153" s="35"/>
    </row>
    <row r="154" spans="1:6" s="1" customFormat="1" ht="12.95" customHeight="1" x14ac:dyDescent="0.2">
      <c r="A154" s="5"/>
      <c r="D154" s="4"/>
      <c r="F154" s="35"/>
    </row>
    <row r="155" spans="1:6" s="1" customFormat="1" ht="12.95" customHeight="1" x14ac:dyDescent="0.2">
      <c r="A155" s="5"/>
      <c r="D155" s="4"/>
      <c r="F155" s="35"/>
    </row>
    <row r="156" spans="1:6" s="1" customFormat="1" ht="12.95" customHeight="1" x14ac:dyDescent="0.2">
      <c r="A156" s="5"/>
      <c r="D156" s="4"/>
      <c r="F156" s="35"/>
    </row>
    <row r="157" spans="1:6" s="1" customFormat="1" ht="12.95" customHeight="1" x14ac:dyDescent="0.2">
      <c r="A157" s="5"/>
      <c r="D157" s="4"/>
      <c r="F157" s="35"/>
    </row>
    <row r="158" spans="1:6" s="1" customFormat="1" ht="12.95" customHeight="1" x14ac:dyDescent="0.2">
      <c r="A158" s="5"/>
      <c r="D158" s="4"/>
      <c r="F158" s="35"/>
    </row>
    <row r="159" spans="1:6" s="1" customFormat="1" ht="12.95" customHeight="1" x14ac:dyDescent="0.2">
      <c r="A159" s="5"/>
      <c r="D159" s="4"/>
      <c r="F159" s="35"/>
    </row>
    <row r="160" spans="1:6" s="1" customFormat="1" ht="12.95" customHeight="1" x14ac:dyDescent="0.2">
      <c r="A160" s="5"/>
      <c r="D160" s="4"/>
      <c r="F160" s="35"/>
    </row>
    <row r="161" spans="1:6" s="1" customFormat="1" ht="12.95" customHeight="1" x14ac:dyDescent="0.2">
      <c r="A161" s="5"/>
      <c r="D161" s="4"/>
      <c r="F161" s="35"/>
    </row>
    <row r="162" spans="1:6" s="1" customFormat="1" ht="12.95" customHeight="1" x14ac:dyDescent="0.2">
      <c r="A162" s="5"/>
      <c r="D162" s="4"/>
      <c r="F162" s="35"/>
    </row>
    <row r="163" spans="1:6" s="1" customFormat="1" ht="12.95" customHeight="1" x14ac:dyDescent="0.2">
      <c r="A163" s="5"/>
      <c r="D163" s="4"/>
      <c r="F163" s="35"/>
    </row>
    <row r="164" spans="1:6" s="1" customFormat="1" ht="12.95" customHeight="1" x14ac:dyDescent="0.2">
      <c r="A164" s="5"/>
      <c r="D164" s="4"/>
      <c r="F164" s="35"/>
    </row>
    <row r="165" spans="1:6" s="1" customFormat="1" ht="12.95" customHeight="1" x14ac:dyDescent="0.2">
      <c r="A165" s="5"/>
      <c r="D165" s="4"/>
      <c r="F165" s="35"/>
    </row>
    <row r="166" spans="1:6" s="1" customFormat="1" ht="12.95" customHeight="1" x14ac:dyDescent="0.2">
      <c r="A166" s="5"/>
      <c r="D166" s="4"/>
      <c r="F166" s="35"/>
    </row>
    <row r="167" spans="1:6" s="1" customFormat="1" ht="12.95" customHeight="1" x14ac:dyDescent="0.2">
      <c r="A167" s="5"/>
      <c r="D167" s="4"/>
      <c r="F167" s="35"/>
    </row>
    <row r="168" spans="1:6" s="1" customFormat="1" ht="12.95" customHeight="1" x14ac:dyDescent="0.2">
      <c r="A168" s="5"/>
      <c r="D168" s="4"/>
      <c r="F168" s="35"/>
    </row>
    <row r="169" spans="1:6" s="1" customFormat="1" ht="12.95" customHeight="1" x14ac:dyDescent="0.2">
      <c r="A169" s="5"/>
      <c r="D169" s="4"/>
      <c r="F169" s="35"/>
    </row>
    <row r="170" spans="1:6" s="1" customFormat="1" ht="12.95" customHeight="1" x14ac:dyDescent="0.2">
      <c r="A170" s="5"/>
      <c r="D170" s="4"/>
      <c r="F170" s="35"/>
    </row>
    <row r="171" spans="1:6" s="1" customFormat="1" ht="12.95" customHeight="1" x14ac:dyDescent="0.2">
      <c r="A171" s="5"/>
      <c r="D171" s="4"/>
      <c r="F171" s="35"/>
    </row>
    <row r="172" spans="1:6" s="1" customFormat="1" ht="12.95" customHeight="1" x14ac:dyDescent="0.2">
      <c r="A172" s="5"/>
      <c r="D172" s="4"/>
      <c r="F172" s="35"/>
    </row>
    <row r="173" spans="1:6" s="1" customFormat="1" ht="12.95" customHeight="1" x14ac:dyDescent="0.2">
      <c r="A173" s="5"/>
      <c r="D173" s="4"/>
      <c r="F173" s="35"/>
    </row>
    <row r="174" spans="1:6" s="1" customFormat="1" ht="12.95" customHeight="1" x14ac:dyDescent="0.2">
      <c r="A174" s="5"/>
      <c r="D174" s="4"/>
      <c r="F174" s="35"/>
    </row>
    <row r="175" spans="1:6" s="1" customFormat="1" ht="12.95" customHeight="1" x14ac:dyDescent="0.2">
      <c r="A175" s="5"/>
      <c r="D175" s="4"/>
      <c r="F175" s="35"/>
    </row>
    <row r="176" spans="1:6" s="1" customFormat="1" ht="12.95" customHeight="1" x14ac:dyDescent="0.2">
      <c r="A176" s="5"/>
      <c r="D176" s="4"/>
      <c r="F176" s="35"/>
    </row>
    <row r="177" spans="1:6" s="1" customFormat="1" ht="12.95" customHeight="1" x14ac:dyDescent="0.2">
      <c r="A177" s="5"/>
      <c r="D177" s="4"/>
      <c r="F177" s="35"/>
    </row>
    <row r="178" spans="1:6" s="1" customFormat="1" ht="12.95" customHeight="1" x14ac:dyDescent="0.2">
      <c r="A178" s="5"/>
      <c r="D178" s="4"/>
      <c r="F178" s="35"/>
    </row>
    <row r="179" spans="1:6" s="1" customFormat="1" ht="12.95" customHeight="1" x14ac:dyDescent="0.2">
      <c r="A179" s="5"/>
      <c r="D179" s="4"/>
      <c r="F179" s="35"/>
    </row>
    <row r="180" spans="1:6" s="1" customFormat="1" ht="12.95" customHeight="1" x14ac:dyDescent="0.2">
      <c r="A180" s="5"/>
      <c r="D180" s="4"/>
      <c r="F180" s="35"/>
    </row>
    <row r="181" spans="1:6" s="1" customFormat="1" ht="12.95" customHeight="1" x14ac:dyDescent="0.2">
      <c r="A181" s="5"/>
      <c r="D181" s="4"/>
      <c r="F181" s="35"/>
    </row>
    <row r="182" spans="1:6" s="1" customFormat="1" ht="12.95" customHeight="1" x14ac:dyDescent="0.2">
      <c r="A182" s="5"/>
      <c r="D182" s="4"/>
      <c r="F182" s="35"/>
    </row>
    <row r="183" spans="1:6" s="1" customFormat="1" ht="12.95" customHeight="1" x14ac:dyDescent="0.2">
      <c r="A183" s="5"/>
      <c r="D183" s="4"/>
      <c r="F183" s="35"/>
    </row>
    <row r="184" spans="1:6" s="1" customFormat="1" ht="12.95" customHeight="1" x14ac:dyDescent="0.2">
      <c r="A184" s="5"/>
      <c r="D184" s="4"/>
      <c r="F184" s="35"/>
    </row>
    <row r="185" spans="1:6" s="1" customFormat="1" ht="12.95" customHeight="1" x14ac:dyDescent="0.2">
      <c r="A185" s="5"/>
      <c r="D185" s="4"/>
      <c r="F185" s="35"/>
    </row>
    <row r="186" spans="1:6" s="1" customFormat="1" ht="12.95" customHeight="1" x14ac:dyDescent="0.2">
      <c r="A186" s="5"/>
      <c r="D186" s="4"/>
      <c r="F186" s="35"/>
    </row>
    <row r="187" spans="1:6" s="1" customFormat="1" ht="12.95" customHeight="1" x14ac:dyDescent="0.2">
      <c r="A187" s="5"/>
      <c r="D187" s="4"/>
      <c r="F187" s="35"/>
    </row>
    <row r="188" spans="1:6" s="1" customFormat="1" ht="12.95" customHeight="1" x14ac:dyDescent="0.2">
      <c r="A188" s="5"/>
      <c r="D188" s="4"/>
      <c r="F188" s="35"/>
    </row>
    <row r="189" spans="1:6" s="1" customFormat="1" ht="12.95" customHeight="1" x14ac:dyDescent="0.2">
      <c r="A189" s="5"/>
      <c r="D189" s="4"/>
      <c r="F189" s="35"/>
    </row>
    <row r="190" spans="1:6" s="1" customFormat="1" ht="12.95" customHeight="1" x14ac:dyDescent="0.2">
      <c r="A190" s="5"/>
      <c r="D190" s="4"/>
      <c r="F190" s="35"/>
    </row>
    <row r="191" spans="1:6" s="1" customFormat="1" ht="12.95" customHeight="1" x14ac:dyDescent="0.2">
      <c r="A191" s="5"/>
      <c r="D191" s="4"/>
      <c r="F191" s="35"/>
    </row>
    <row r="192" spans="1:6" s="1" customFormat="1" ht="12.95" customHeight="1" x14ac:dyDescent="0.2">
      <c r="A192" s="5"/>
      <c r="D192" s="4"/>
      <c r="F192" s="35"/>
    </row>
    <row r="193" spans="1:6" s="1" customFormat="1" ht="12.95" customHeight="1" x14ac:dyDescent="0.2">
      <c r="A193" s="5"/>
      <c r="D193" s="4"/>
      <c r="F193" s="35"/>
    </row>
    <row r="194" spans="1:6" s="1" customFormat="1" ht="12.95" customHeight="1" x14ac:dyDescent="0.2">
      <c r="A194" s="5"/>
      <c r="D194" s="4"/>
      <c r="F194" s="35"/>
    </row>
    <row r="195" spans="1:6" s="1" customFormat="1" ht="12.95" customHeight="1" x14ac:dyDescent="0.2">
      <c r="A195" s="5"/>
      <c r="D195" s="4"/>
      <c r="F195" s="35"/>
    </row>
    <row r="196" spans="1:6" s="1" customFormat="1" ht="12.95" customHeight="1" x14ac:dyDescent="0.2">
      <c r="A196" s="5"/>
      <c r="D196" s="4"/>
      <c r="F196" s="35"/>
    </row>
    <row r="197" spans="1:6" s="1" customFormat="1" ht="12.95" customHeight="1" x14ac:dyDescent="0.2">
      <c r="A197" s="5"/>
      <c r="D197" s="4"/>
      <c r="F197" s="35"/>
    </row>
    <row r="198" spans="1:6" s="1" customFormat="1" ht="12.95" customHeight="1" x14ac:dyDescent="0.2">
      <c r="A198" s="5"/>
      <c r="D198" s="4"/>
      <c r="F198" s="35"/>
    </row>
    <row r="199" spans="1:6" s="1" customFormat="1" ht="12.95" customHeight="1" x14ac:dyDescent="0.2">
      <c r="A199" s="5"/>
      <c r="D199" s="4"/>
      <c r="F199" s="35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F20" sqref="F20"/>
    </sheetView>
  </sheetViews>
  <sheetFormatPr defaultRowHeight="15" x14ac:dyDescent="0.25"/>
  <cols>
    <col min="1" max="1" width="37.85546875" customWidth="1"/>
    <col min="2" max="2" width="32.85546875" customWidth="1"/>
    <col min="4" max="4" width="32.85546875" customWidth="1"/>
  </cols>
  <sheetData>
    <row r="1" spans="1:2" ht="15.75" x14ac:dyDescent="0.25">
      <c r="A1" s="20" t="s">
        <v>136</v>
      </c>
    </row>
    <row r="3" spans="1:2" ht="15.75" x14ac:dyDescent="0.25">
      <c r="A3" s="21" t="s">
        <v>117</v>
      </c>
      <c r="B3" s="22" t="s">
        <v>118</v>
      </c>
    </row>
    <row r="4" spans="1:2" x14ac:dyDescent="0.25">
      <c r="A4" s="23" t="s">
        <v>123</v>
      </c>
      <c r="B4" s="31"/>
    </row>
    <row r="5" spans="1:2" x14ac:dyDescent="0.25">
      <c r="A5" s="24"/>
      <c r="B5" s="32"/>
    </row>
    <row r="6" spans="1:2" x14ac:dyDescent="0.25">
      <c r="A6" s="25"/>
      <c r="B6" s="32"/>
    </row>
    <row r="7" spans="1:2" x14ac:dyDescent="0.25">
      <c r="A7" s="26" t="s">
        <v>124</v>
      </c>
      <c r="B7" s="32"/>
    </row>
    <row r="8" spans="1:2" x14ac:dyDescent="0.25">
      <c r="A8" s="25"/>
      <c r="B8" s="32"/>
    </row>
    <row r="9" spans="1:2" x14ac:dyDescent="0.25">
      <c r="A9" s="27" t="s">
        <v>125</v>
      </c>
      <c r="B9" s="32"/>
    </row>
    <row r="10" spans="1:2" x14ac:dyDescent="0.25">
      <c r="A10" s="28"/>
      <c r="B10" s="32"/>
    </row>
    <row r="11" spans="1:2" x14ac:dyDescent="0.25">
      <c r="A11" s="29"/>
      <c r="B11" s="32"/>
    </row>
    <row r="12" spans="1:2" x14ac:dyDescent="0.25">
      <c r="A12" s="25"/>
      <c r="B12" s="32"/>
    </row>
    <row r="13" spans="1:2" x14ac:dyDescent="0.25">
      <c r="A13" s="25"/>
      <c r="B13" s="32"/>
    </row>
    <row r="14" spans="1:2" x14ac:dyDescent="0.25">
      <c r="A14" s="25"/>
      <c r="B14" s="32"/>
    </row>
    <row r="15" spans="1:2" x14ac:dyDescent="0.25">
      <c r="A15" s="25"/>
      <c r="B15" s="32"/>
    </row>
    <row r="16" spans="1:2" x14ac:dyDescent="0.25">
      <c r="A16" s="25"/>
      <c r="B16" s="32"/>
    </row>
    <row r="17" spans="1:2" x14ac:dyDescent="0.25">
      <c r="A17" s="30" t="s">
        <v>126</v>
      </c>
      <c r="B17" s="33"/>
    </row>
    <row r="18" spans="1:2" x14ac:dyDescent="0.25">
      <c r="A18" s="25"/>
      <c r="B18" s="33"/>
    </row>
    <row r="19" spans="1:2" x14ac:dyDescent="0.25">
      <c r="A19" s="24"/>
      <c r="B19" s="33"/>
    </row>
    <row r="20" spans="1:2" x14ac:dyDescent="0.25">
      <c r="A20" s="24"/>
      <c r="B20" s="33"/>
    </row>
    <row r="21" spans="1:2" x14ac:dyDescent="0.25">
      <c r="A21" s="24"/>
      <c r="B21" s="33"/>
    </row>
    <row r="22" spans="1:2" x14ac:dyDescent="0.25">
      <c r="A22" s="24"/>
      <c r="B22" s="33"/>
    </row>
    <row r="23" spans="1:2" x14ac:dyDescent="0.25">
      <c r="A23" s="24"/>
      <c r="B23" s="33"/>
    </row>
    <row r="24" spans="1:2" x14ac:dyDescent="0.25">
      <c r="A24" s="24"/>
      <c r="B24" s="32"/>
    </row>
    <row r="25" spans="1:2" x14ac:dyDescent="0.25">
      <c r="A25" s="24" t="s">
        <v>119</v>
      </c>
      <c r="B25" s="32">
        <f>SUM(B5:B24)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K8" sqref="K8"/>
    </sheetView>
  </sheetViews>
  <sheetFormatPr defaultRowHeight="15" x14ac:dyDescent="0.25"/>
  <cols>
    <col min="1" max="1" width="7.140625" customWidth="1"/>
    <col min="2" max="2" width="35.85546875" customWidth="1"/>
    <col min="3" max="3" width="16.7109375" customWidth="1"/>
    <col min="4" max="4" width="12.140625" customWidth="1"/>
    <col min="5" max="5" width="13.42578125" customWidth="1"/>
    <col min="6" max="6" width="0" hidden="1" customWidth="1"/>
  </cols>
  <sheetData>
    <row r="2" spans="1:6" x14ac:dyDescent="0.25">
      <c r="A2" s="34" t="s">
        <v>128</v>
      </c>
      <c r="B2" s="40" t="s">
        <v>137</v>
      </c>
      <c r="C2" s="34"/>
      <c r="D2" s="34"/>
      <c r="E2" s="34"/>
    </row>
    <row r="3" spans="1:6" ht="28.5" x14ac:dyDescent="0.25">
      <c r="A3" s="41" t="s">
        <v>129</v>
      </c>
      <c r="B3" s="41" t="s">
        <v>130</v>
      </c>
      <c r="C3" s="41" t="s">
        <v>131</v>
      </c>
      <c r="D3" s="41" t="s">
        <v>132</v>
      </c>
      <c r="E3" s="41" t="s">
        <v>133</v>
      </c>
    </row>
    <row r="4" spans="1:6" ht="32.450000000000003" customHeight="1" x14ac:dyDescent="0.25">
      <c r="A4" s="42">
        <v>1</v>
      </c>
      <c r="B4" s="43"/>
      <c r="C4" s="44"/>
      <c r="D4" s="44"/>
      <c r="E4" s="45"/>
    </row>
    <row r="5" spans="1:6" ht="28.9" customHeight="1" x14ac:dyDescent="0.25">
      <c r="A5" s="46">
        <v>2</v>
      </c>
      <c r="B5" s="47"/>
      <c r="C5" s="44"/>
      <c r="D5" s="44"/>
      <c r="E5" s="48"/>
    </row>
    <row r="6" spans="1:6" ht="33" customHeight="1" x14ac:dyDescent="0.25">
      <c r="A6" s="46">
        <v>3</v>
      </c>
      <c r="B6" s="47"/>
      <c r="C6" s="44"/>
      <c r="D6" s="44"/>
      <c r="E6" s="54"/>
    </row>
    <row r="7" spans="1:6" ht="31.15" customHeight="1" x14ac:dyDescent="0.25">
      <c r="A7" s="46">
        <v>4</v>
      </c>
      <c r="B7" s="47"/>
      <c r="C7" s="44"/>
      <c r="D7" s="44"/>
      <c r="E7" s="55"/>
    </row>
    <row r="8" spans="1:6" ht="26.45" customHeight="1" x14ac:dyDescent="0.25">
      <c r="A8" s="46">
        <v>5</v>
      </c>
      <c r="B8" s="47"/>
      <c r="C8" s="44"/>
      <c r="D8" s="44"/>
      <c r="E8" s="54"/>
    </row>
    <row r="9" spans="1:6" ht="45.6" customHeight="1" x14ac:dyDescent="0.25">
      <c r="A9" s="49">
        <v>6</v>
      </c>
      <c r="B9" s="50"/>
      <c r="C9" s="44"/>
      <c r="D9" s="57"/>
      <c r="E9" s="44"/>
      <c r="F9" s="51">
        <v>3800</v>
      </c>
    </row>
    <row r="10" spans="1:6" ht="18.75" x14ac:dyDescent="0.3">
      <c r="A10" s="44"/>
      <c r="B10" s="44"/>
      <c r="C10" s="52" t="s">
        <v>134</v>
      </c>
      <c r="D10" s="44"/>
      <c r="E10" s="53">
        <f>SUM(E4:E9)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2022-03-29T08:39:50Z</dcterms:modified>
</cp:coreProperties>
</file>