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490" windowHeight="7665"/>
  </bookViews>
  <sheets>
    <sheet name="2020" sheetId="15" r:id="rId1"/>
    <sheet name="Текущий ремонт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17" i="15" l="1"/>
  <c r="B22" i="16" l="1"/>
  <c r="D20" i="15" l="1"/>
  <c r="D67" i="15"/>
  <c r="D68" i="15"/>
  <c r="D47" i="15"/>
  <c r="D48" i="15"/>
  <c r="D19" i="15"/>
  <c r="D12" i="15"/>
  <c r="D73" i="15" s="1"/>
  <c r="D9" i="15"/>
  <c r="D72" i="15" l="1"/>
  <c r="D15" i="15"/>
  <c r="D37" i="15" s="1"/>
  <c r="D54" i="15"/>
  <c r="D58" i="15"/>
  <c r="D65" i="15"/>
  <c r="D69" i="15" s="1"/>
  <c r="D45" i="15"/>
  <c r="D49" i="15" s="1"/>
  <c r="D18" i="15"/>
  <c r="D64" i="15"/>
  <c r="D38" i="15"/>
  <c r="D44" i="15"/>
  <c r="D57" i="15"/>
  <c r="D74" i="15" l="1"/>
  <c r="D75" i="15" s="1"/>
  <c r="D55" i="15"/>
  <c r="D59" i="15" s="1"/>
  <c r="D21" i="15"/>
  <c r="D76" i="15" l="1"/>
  <c r="D78" i="15" s="1"/>
  <c r="D39" i="15"/>
  <c r="D77" i="15" l="1"/>
</calcChain>
</file>

<file path=xl/sharedStrings.xml><?xml version="1.0" encoding="utf-8"?>
<sst xmlns="http://schemas.openxmlformats.org/spreadsheetml/2006/main" count="176" uniqueCount="149">
  <si>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</si>
  <si>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</si>
  <si>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</si>
  <si>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</si>
  <si>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</si>
  <si>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</si>
  <si>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</si>
  <si>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</si>
  <si>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</si>
  <si>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</si>
  <si>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</si>
  <si>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</si>
  <si>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</si>
  <si>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</si>
  <si>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</si>
  <si>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</si>
  <si>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</si>
  <si>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</si>
  <si>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</si>
  <si>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</si>
  <si>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</si>
  <si>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</si>
  <si>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</si>
  <si>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</si>
  <si>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</si>
  <si>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</si>
  <si>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</si>
  <si>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</si>
  <si>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</si>
  <si>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</si>
  <si>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</si>
  <si>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</si>
  <si>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</si>
  <si>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</si>
  <si>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</si>
  <si>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</si>
  <si>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</si>
  <si>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</si>
  <si>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</si>
  <si>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</si>
  <si>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</si>
  <si>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</si>
  <si>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</si>
  <si>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</si>
  <si>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</si>
  <si>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</si>
  <si>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</si>
  <si>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</si>
  <si>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</si>
  <si>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</si>
  <si>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</si>
  <si>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</si>
  <si>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</si>
  <si>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</si>
  <si>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</si>
  <si>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</si>
  <si>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</si>
  <si>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</si>
  <si>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</si>
  <si>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</si>
  <si>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</si>
  <si>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</si>
  <si>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</si>
  <si>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</si>
  <si>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</si>
  <si>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</si>
  <si>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</si>
  <si>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</si>
  <si>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</si>
  <si>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</si>
  <si>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</si>
  <si>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</si>
  <si>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</si>
  <si>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</si>
  <si>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</si>
  <si>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</si>
  <si>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</si>
  <si>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</si>
  <si>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</si>
  <si>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</si>
  <si>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</si>
  <si>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</si>
  <si>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</si>
  <si>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</si>
  <si>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</si>
  <si>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</si>
  <si>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</si>
  <si>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</si>
  <si>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</si>
  <si>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</si>
  <si>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</si>
  <si>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</si>
  <si>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</si>
  <si>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</si>
  <si>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</si>
  <si>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</si>
  <si>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</si>
  <si>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</si>
  <si>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</si>
  <si>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</si>
  <si>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</si>
  <si>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</si>
  <si>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</si>
  <si>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</si>
  <si>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</si>
  <si>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</si>
  <si>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</si>
  <si>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</si>
  <si>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</si>
  <si>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</si>
  <si>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</si>
  <si>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</si>
  <si>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</si>
  <si>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</si>
  <si>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</si>
  <si>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</si>
  <si>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Услуги курьера по доставке писем и документов</t>
  </si>
  <si>
    <t>Техническое обслуживание</t>
  </si>
  <si>
    <t>Обслуживание ВДГО</t>
  </si>
  <si>
    <t>Обслуживание систем вентиляции</t>
  </si>
  <si>
    <t>Прочие расходы</t>
  </si>
  <si>
    <t>Уборка и вывоз мусора на субботнике</t>
  </si>
  <si>
    <t>Дезинсекция</t>
  </si>
  <si>
    <t>по вторникам с 9-00 до 10-00 (тел. 8(351) 225-35-70), либо на наш сайт в раздел ЗАДАТЬ ВОПРОС.</t>
  </si>
  <si>
    <t>Наименование работ</t>
  </si>
  <si>
    <t>Итого</t>
  </si>
  <si>
    <t>Конструктивные элементы:</t>
  </si>
  <si>
    <t>Ремонт МПШ</t>
  </si>
  <si>
    <t>Ремонт подъездов</t>
  </si>
  <si>
    <t>Ремонт крылец</t>
  </si>
  <si>
    <t>Смена стекол на штапиках</t>
  </si>
  <si>
    <t>Отопление:</t>
  </si>
  <si>
    <t>Установка кранов для спуска воздуха из системы, диаметр крана 15-20 мм</t>
  </si>
  <si>
    <t>Холодное и горячее водоснабжение:</t>
  </si>
  <si>
    <t xml:space="preserve">Смена вентилей на стояке ХГВС </t>
  </si>
  <si>
    <t>Ремонт стояка горячего водоснабжения</t>
  </si>
  <si>
    <t>Смена отдельных участков трубопроводов   водоснабжения из стальных водогазопроводных оцинкованных труб</t>
  </si>
  <si>
    <t xml:space="preserve">Смена сгонов у трубопроводов </t>
  </si>
  <si>
    <t>Ремонт ХВС</t>
  </si>
  <si>
    <t>Водоотведение:</t>
  </si>
  <si>
    <t>Ремонт КНЗ</t>
  </si>
  <si>
    <t>Электроснабжение:</t>
  </si>
  <si>
    <t>Замена светильника на светильник с датчиком движения</t>
  </si>
  <si>
    <t>Очистка кровли от снега и наледи</t>
  </si>
  <si>
    <t>01 января 2020 года</t>
  </si>
  <si>
    <t>31 декабря 2020 года</t>
  </si>
  <si>
    <t>Текущий ремонт, выполненный в 2020 году</t>
  </si>
  <si>
    <t>Блюхера 201а</t>
  </si>
  <si>
    <t>ул. Блюхера, 201б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</si>
</sst>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/>
    <xf numFmtId="0" fontId="8" fillId="4" borderId="1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 applyProtection="1">
      <alignment horizontal="left" vertical="center" wrapText="1"/>
    </xf>
    <xf numFmtId="2" fontId="7" fillId="0" borderId="1" xfId="0" applyNumberFormat="1" applyFont="1" applyBorder="1" applyAlignment="1"/>
    <xf numFmtId="4" fontId="6" fillId="0" borderId="1" xfId="0" applyNumberFormat="1" applyFont="1" applyFill="1" applyBorder="1"/>
    <xf numFmtId="2" fontId="4" fillId="0" borderId="1" xfId="0" applyNumberFormat="1" applyFont="1" applyFill="1" applyBorder="1"/>
    <xf numFmtId="4" fontId="1" fillId="5" borderId="1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03"/>
  <sheetViews>
    <sheetView tabSelected="1" workbookViewId="0">
      <selection activeCell="J37" sqref="J37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21" width="9.140625" style="1"/>
  </cols>
  <sheetData>
    <row r="2" spans="1:10" ht="12.95" customHeight="1" x14ac:dyDescent="0.25">
      <c r="A2" s="2" t="s">
        <v>101</v>
      </c>
    </row>
    <row r="3" spans="1:10" ht="12.95" customHeight="1" x14ac:dyDescent="0.25">
      <c r="A3" s="1" t="s">
        <v>0</v>
      </c>
      <c r="C3" s="1" t="s">
        <v>144</v>
      </c>
    </row>
    <row r="4" spans="1:10" ht="12.95" customHeight="1" x14ac:dyDescent="0.25">
      <c r="A4" s="1" t="s">
        <v>1</v>
      </c>
      <c r="C4" s="1" t="s">
        <v>145</v>
      </c>
    </row>
    <row r="5" spans="1:10" ht="12.95" customHeight="1" x14ac:dyDescent="0.25">
      <c r="A5" s="1" t="s">
        <v>2</v>
      </c>
      <c r="C5" s="1" t="s">
        <v>148</v>
      </c>
    </row>
    <row r="7" spans="1:10" ht="12.95" customHeight="1" x14ac:dyDescent="0.25">
      <c r="A7" s="6" t="s">
        <v>3</v>
      </c>
      <c r="B7" s="35" t="s">
        <v>4</v>
      </c>
      <c r="C7" s="35"/>
      <c r="D7" s="7" t="s">
        <v>5</v>
      </c>
    </row>
    <row r="8" spans="1:10" ht="12.95" customHeight="1" x14ac:dyDescent="0.25">
      <c r="A8" s="8" t="s">
        <v>6</v>
      </c>
      <c r="B8" s="36" t="s">
        <v>111</v>
      </c>
      <c r="C8" s="36"/>
      <c r="D8" s="9"/>
    </row>
    <row r="9" spans="1:10" ht="12.95" customHeight="1" x14ac:dyDescent="0.25">
      <c r="A9" s="10" t="s">
        <v>7</v>
      </c>
      <c r="B9" s="37" t="s">
        <v>8</v>
      </c>
      <c r="C9" s="37"/>
      <c r="D9" s="33">
        <f>SUM(D10:D11)</f>
        <v>0</v>
      </c>
    </row>
    <row r="10" spans="1:10" ht="12.95" customHeight="1" x14ac:dyDescent="0.25">
      <c r="A10" s="10" t="s">
        <v>9</v>
      </c>
      <c r="B10" s="16"/>
      <c r="C10" s="17" t="s">
        <v>112</v>
      </c>
      <c r="D10" s="33">
        <v>0</v>
      </c>
    </row>
    <row r="11" spans="1:10" ht="12.95" customHeight="1" x14ac:dyDescent="0.25">
      <c r="A11" s="10" t="s">
        <v>10</v>
      </c>
      <c r="B11" s="17"/>
      <c r="C11" s="17" t="s">
        <v>11</v>
      </c>
      <c r="D11" s="33">
        <v>0</v>
      </c>
    </row>
    <row r="12" spans="1:10" ht="12.95" customHeight="1" x14ac:dyDescent="0.25">
      <c r="A12" s="10" t="s">
        <v>12</v>
      </c>
      <c r="B12" s="17" t="s">
        <v>13</v>
      </c>
      <c r="C12" s="17"/>
      <c r="D12" s="33">
        <f>SUM(D13:D14)</f>
        <v>0</v>
      </c>
      <c r="J12" s="14"/>
    </row>
    <row r="13" spans="1:10" ht="12.95" customHeight="1" x14ac:dyDescent="0.25">
      <c r="A13" s="10" t="s">
        <v>14</v>
      </c>
      <c r="B13" s="17"/>
      <c r="C13" s="17" t="s">
        <v>113</v>
      </c>
      <c r="D13" s="11"/>
      <c r="J13" s="14"/>
    </row>
    <row r="14" spans="1:10" ht="12.95" customHeight="1" x14ac:dyDescent="0.25">
      <c r="A14" s="10" t="s">
        <v>15</v>
      </c>
      <c r="B14" s="17"/>
      <c r="C14" s="17" t="s">
        <v>16</v>
      </c>
      <c r="D14" s="11"/>
      <c r="J14" s="15"/>
    </row>
    <row r="15" spans="1:10" ht="12.95" customHeight="1" x14ac:dyDescent="0.25">
      <c r="A15" s="10" t="s">
        <v>17</v>
      </c>
      <c r="B15" s="17" t="s">
        <v>18</v>
      </c>
      <c r="C15" s="17"/>
      <c r="D15" s="11" t="e">
        <f>SUM(D16:D17)</f>
        <v>#REF!</v>
      </c>
    </row>
    <row r="16" spans="1:10" ht="12.95" customHeight="1" x14ac:dyDescent="0.25">
      <c r="A16" s="10" t="s">
        <v>19</v>
      </c>
      <c r="B16" s="17"/>
      <c r="C16" s="17" t="s">
        <v>114</v>
      </c>
      <c r="D16" s="11"/>
    </row>
    <row r="17" spans="1:5" ht="12.95" customHeight="1" x14ac:dyDescent="0.25">
      <c r="A17" s="10" t="s">
        <v>20</v>
      </c>
      <c r="B17" s="17"/>
      <c r="C17" s="17" t="s">
        <v>21</v>
      </c>
      <c r="D17" s="11" t="e">
        <f>'[1]2019'!$B$441</f>
        <v>#REF!</v>
      </c>
    </row>
    <row r="18" spans="1:5" ht="12.95" customHeight="1" x14ac:dyDescent="0.25">
      <c r="A18" s="10" t="s">
        <v>22</v>
      </c>
      <c r="B18" s="37" t="s">
        <v>23</v>
      </c>
      <c r="C18" s="37"/>
      <c r="D18" s="11" t="e">
        <f>SUM(D19:D20)</f>
        <v>#REF!</v>
      </c>
    </row>
    <row r="19" spans="1:5" ht="12.95" customHeight="1" x14ac:dyDescent="0.25">
      <c r="A19" s="10" t="s">
        <v>24</v>
      </c>
      <c r="B19" s="17"/>
      <c r="C19" s="17" t="s">
        <v>115</v>
      </c>
      <c r="D19" s="11">
        <f>D10+D13-D16</f>
        <v>0</v>
      </c>
    </row>
    <row r="20" spans="1:5" ht="12.95" customHeight="1" x14ac:dyDescent="0.25">
      <c r="A20" s="10" t="s">
        <v>25</v>
      </c>
      <c r="B20" s="17"/>
      <c r="C20" s="17" t="s">
        <v>26</v>
      </c>
      <c r="D20" s="11" t="e">
        <f>D11+D14-D17</f>
        <v>#REF!</v>
      </c>
    </row>
    <row r="21" spans="1:5" ht="12.95" customHeight="1" x14ac:dyDescent="0.25">
      <c r="A21" s="10" t="s">
        <v>27</v>
      </c>
      <c r="B21" s="17" t="s">
        <v>28</v>
      </c>
      <c r="C21" s="17"/>
      <c r="D21" s="11" t="e">
        <f>D22+D24+D25+D26+D27+D28+D29+D30+D31+D32+D33+D34+D35+D36+D37+D38+D23</f>
        <v>#REF!</v>
      </c>
    </row>
    <row r="22" spans="1:5" ht="12.95" customHeight="1" x14ac:dyDescent="0.25">
      <c r="A22" s="10" t="s">
        <v>29</v>
      </c>
      <c r="B22" s="17"/>
      <c r="C22" s="17" t="s">
        <v>30</v>
      </c>
      <c r="D22" s="33"/>
    </row>
    <row r="23" spans="1:5" ht="12.95" customHeight="1" x14ac:dyDescent="0.25">
      <c r="A23" s="10" t="s">
        <v>31</v>
      </c>
      <c r="B23" s="17"/>
      <c r="C23" s="17" t="s">
        <v>116</v>
      </c>
      <c r="D23" s="33"/>
    </row>
    <row r="24" spans="1:5" ht="12.95" customHeight="1" x14ac:dyDescent="0.25">
      <c r="A24" s="10" t="s">
        <v>32</v>
      </c>
      <c r="B24" s="16"/>
      <c r="C24" s="17" t="s">
        <v>117</v>
      </c>
      <c r="D24" s="34">
        <v>29223.27</v>
      </c>
      <c r="E24" s="3"/>
    </row>
    <row r="25" spans="1:5" ht="12.95" customHeight="1" x14ac:dyDescent="0.25">
      <c r="A25" s="10" t="s">
        <v>33</v>
      </c>
      <c r="B25" s="17"/>
      <c r="C25" s="1" t="s">
        <v>118</v>
      </c>
      <c r="D25" s="33"/>
    </row>
    <row r="26" spans="1:5" ht="12.95" customHeight="1" x14ac:dyDescent="0.25">
      <c r="A26" s="10" t="s">
        <v>34</v>
      </c>
      <c r="B26" s="17"/>
      <c r="C26" s="17" t="s">
        <v>43</v>
      </c>
      <c r="D26" s="34">
        <v>22970.76</v>
      </c>
    </row>
    <row r="27" spans="1:5" ht="12.95" customHeight="1" x14ac:dyDescent="0.25">
      <c r="A27" s="10" t="s">
        <v>35</v>
      </c>
      <c r="B27" s="17"/>
      <c r="C27" s="17" t="s">
        <v>80</v>
      </c>
      <c r="D27" s="34">
        <v>3055.56</v>
      </c>
    </row>
    <row r="28" spans="1:5" ht="12.95" customHeight="1" x14ac:dyDescent="0.25">
      <c r="A28" s="10" t="s">
        <v>36</v>
      </c>
      <c r="B28" s="17"/>
      <c r="C28" s="17" t="s">
        <v>100</v>
      </c>
      <c r="D28" s="34">
        <v>0</v>
      </c>
    </row>
    <row r="29" spans="1:5" ht="12.95" customHeight="1" x14ac:dyDescent="0.25">
      <c r="A29" s="10" t="s">
        <v>37</v>
      </c>
      <c r="B29" s="17"/>
      <c r="C29" s="17" t="s">
        <v>119</v>
      </c>
      <c r="D29" s="33"/>
    </row>
    <row r="30" spans="1:5" ht="12.95" customHeight="1" x14ac:dyDescent="0.25">
      <c r="A30" s="10" t="s">
        <v>89</v>
      </c>
      <c r="B30" s="17"/>
      <c r="C30" s="16" t="s">
        <v>120</v>
      </c>
      <c r="D30" s="33"/>
    </row>
    <row r="31" spans="1:5" s="1" customFormat="1" ht="12.95" customHeight="1" x14ac:dyDescent="0.2">
      <c r="A31" s="10" t="s">
        <v>38</v>
      </c>
      <c r="B31" s="17"/>
      <c r="C31" s="17" t="s">
        <v>109</v>
      </c>
      <c r="D31" s="33"/>
    </row>
    <row r="32" spans="1:5" s="1" customFormat="1" ht="12.95" customHeight="1" x14ac:dyDescent="0.2">
      <c r="A32" s="10" t="s">
        <v>76</v>
      </c>
      <c r="B32" s="16"/>
      <c r="C32" s="16" t="s">
        <v>122</v>
      </c>
      <c r="D32" s="33"/>
    </row>
    <row r="33" spans="1:4" s="1" customFormat="1" ht="12.95" customHeight="1" x14ac:dyDescent="0.2">
      <c r="A33" s="10" t="s">
        <v>79</v>
      </c>
      <c r="B33" s="16"/>
      <c r="C33" s="17" t="s">
        <v>106</v>
      </c>
      <c r="D33" s="33"/>
    </row>
    <row r="34" spans="1:4" s="1" customFormat="1" ht="12.95" customHeight="1" x14ac:dyDescent="0.2">
      <c r="A34" s="10" t="s">
        <v>81</v>
      </c>
      <c r="B34" s="16"/>
      <c r="C34" s="17" t="s">
        <v>121</v>
      </c>
      <c r="D34" s="33">
        <v>0</v>
      </c>
    </row>
    <row r="35" spans="1:4" s="1" customFormat="1" ht="12.95" customHeight="1" x14ac:dyDescent="0.2">
      <c r="A35" s="10" t="s">
        <v>82</v>
      </c>
      <c r="B35" s="16"/>
      <c r="C35" s="17" t="s">
        <v>110</v>
      </c>
      <c r="D35" s="34">
        <v>1294.21</v>
      </c>
    </row>
    <row r="36" spans="1:4" s="1" customFormat="1" ht="12.95" customHeight="1" x14ac:dyDescent="0.2">
      <c r="A36" s="10" t="s">
        <v>83</v>
      </c>
      <c r="B36" s="16"/>
      <c r="C36" s="25" t="s">
        <v>143</v>
      </c>
      <c r="D36" s="33"/>
    </row>
    <row r="37" spans="1:4" s="1" customFormat="1" ht="12.95" customHeight="1" x14ac:dyDescent="0.2">
      <c r="A37" s="10" t="s">
        <v>84</v>
      </c>
      <c r="B37" s="16"/>
      <c r="C37" s="16" t="s">
        <v>77</v>
      </c>
      <c r="D37" s="11" t="e">
        <f>D15*1.5%</f>
        <v>#REF!</v>
      </c>
    </row>
    <row r="38" spans="1:4" s="1" customFormat="1" ht="12.95" customHeight="1" x14ac:dyDescent="0.2">
      <c r="A38" s="10" t="s">
        <v>85</v>
      </c>
      <c r="B38" s="16"/>
      <c r="C38" s="16" t="s">
        <v>39</v>
      </c>
      <c r="D38" s="11">
        <f>D12*8%</f>
        <v>0</v>
      </c>
    </row>
    <row r="39" spans="1:4" s="1" customFormat="1" ht="12.95" customHeight="1" x14ac:dyDescent="0.2">
      <c r="A39" s="10" t="s">
        <v>40</v>
      </c>
      <c r="B39" s="16" t="s">
        <v>41</v>
      </c>
      <c r="C39" s="16"/>
      <c r="D39" s="11" t="e">
        <f>D15-D21</f>
        <v>#REF!</v>
      </c>
    </row>
    <row r="40" spans="1:4" s="1" customFormat="1" ht="12.95" customHeight="1" x14ac:dyDescent="0.2">
      <c r="A40" s="12" t="s">
        <v>42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44</v>
      </c>
      <c r="B41" s="16" t="s">
        <v>8</v>
      </c>
      <c r="C41" s="16"/>
      <c r="D41" s="33">
        <v>0</v>
      </c>
    </row>
    <row r="42" spans="1:4" s="1" customFormat="1" ht="12.95" customHeight="1" x14ac:dyDescent="0.2">
      <c r="A42" s="10" t="s">
        <v>45</v>
      </c>
      <c r="B42" s="16" t="s">
        <v>13</v>
      </c>
      <c r="C42" s="16"/>
      <c r="D42" s="33"/>
    </row>
    <row r="43" spans="1:4" s="1" customFormat="1" ht="12.95" customHeight="1" x14ac:dyDescent="0.2">
      <c r="A43" s="10" t="s">
        <v>46</v>
      </c>
      <c r="B43" s="16" t="s">
        <v>18</v>
      </c>
      <c r="C43" s="16"/>
      <c r="D43" s="33"/>
    </row>
    <row r="44" spans="1:4" s="1" customFormat="1" ht="12.95" customHeight="1" x14ac:dyDescent="0.2">
      <c r="A44" s="10" t="s">
        <v>47</v>
      </c>
      <c r="B44" s="16" t="s">
        <v>23</v>
      </c>
      <c r="C44" s="16"/>
      <c r="D44" s="33">
        <f>D41+D42-D43</f>
        <v>0</v>
      </c>
    </row>
    <row r="45" spans="1:4" s="1" customFormat="1" ht="12.95" customHeight="1" x14ac:dyDescent="0.2">
      <c r="A45" s="10" t="s">
        <v>48</v>
      </c>
      <c r="B45" s="16" t="s">
        <v>28</v>
      </c>
      <c r="C45" s="16"/>
      <c r="D45" s="33">
        <f>SUM(D46:D48)</f>
        <v>0</v>
      </c>
    </row>
    <row r="46" spans="1:4" s="1" customFormat="1" ht="12.95" customHeight="1" x14ac:dyDescent="0.2">
      <c r="A46" s="10" t="s">
        <v>49</v>
      </c>
      <c r="B46" s="16"/>
      <c r="C46" s="16" t="s">
        <v>103</v>
      </c>
      <c r="D46" s="33">
        <v>0</v>
      </c>
    </row>
    <row r="47" spans="1:4" s="1" customFormat="1" ht="12.95" customHeight="1" x14ac:dyDescent="0.2">
      <c r="A47" s="10" t="s">
        <v>50</v>
      </c>
      <c r="B47" s="16"/>
      <c r="C47" s="16" t="s">
        <v>77</v>
      </c>
      <c r="D47" s="33">
        <f>D43*1.5%</f>
        <v>0</v>
      </c>
    </row>
    <row r="48" spans="1:4" s="1" customFormat="1" ht="12.95" customHeight="1" x14ac:dyDescent="0.2">
      <c r="A48" s="10" t="s">
        <v>51</v>
      </c>
      <c r="B48" s="16"/>
      <c r="C48" s="16" t="s">
        <v>39</v>
      </c>
      <c r="D48" s="11">
        <f>D42*8%</f>
        <v>0</v>
      </c>
    </row>
    <row r="49" spans="1:4" s="1" customFormat="1" ht="12.95" customHeight="1" x14ac:dyDescent="0.2">
      <c r="A49" s="10" t="s">
        <v>52</v>
      </c>
      <c r="B49" s="16" t="s">
        <v>41</v>
      </c>
      <c r="C49" s="16"/>
      <c r="D49" s="11">
        <f>D43-D45</f>
        <v>0</v>
      </c>
    </row>
    <row r="50" spans="1:4" s="1" customFormat="1" ht="12.95" customHeight="1" x14ac:dyDescent="0.2">
      <c r="A50" s="12" t="s">
        <v>53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54</v>
      </c>
      <c r="B51" s="16" t="s">
        <v>8</v>
      </c>
      <c r="C51" s="16"/>
      <c r="D51" s="33">
        <v>0</v>
      </c>
    </row>
    <row r="52" spans="1:4" s="1" customFormat="1" ht="12.95" customHeight="1" x14ac:dyDescent="0.2">
      <c r="A52" s="10" t="s">
        <v>55</v>
      </c>
      <c r="B52" s="16" t="s">
        <v>13</v>
      </c>
      <c r="C52" s="16"/>
      <c r="D52" s="33"/>
    </row>
    <row r="53" spans="1:4" s="1" customFormat="1" ht="12.95" customHeight="1" x14ac:dyDescent="0.2">
      <c r="A53" s="10" t="s">
        <v>56</v>
      </c>
      <c r="B53" s="16" t="s">
        <v>18</v>
      </c>
      <c r="C53" s="16"/>
      <c r="D53" s="33"/>
    </row>
    <row r="54" spans="1:4" s="1" customFormat="1" ht="12.95" customHeight="1" x14ac:dyDescent="0.2">
      <c r="A54" s="10" t="s">
        <v>57</v>
      </c>
      <c r="B54" s="16" t="s">
        <v>23</v>
      </c>
      <c r="C54" s="16"/>
      <c r="D54" s="33">
        <f>D51+D52-D53</f>
        <v>0</v>
      </c>
    </row>
    <row r="55" spans="1:4" s="1" customFormat="1" ht="12.95" customHeight="1" x14ac:dyDescent="0.2">
      <c r="A55" s="10" t="s">
        <v>58</v>
      </c>
      <c r="B55" s="16" t="s">
        <v>28</v>
      </c>
      <c r="C55" s="16"/>
      <c r="D55" s="33">
        <f>SUM(D56:D58)</f>
        <v>0</v>
      </c>
    </row>
    <row r="56" spans="1:4" s="1" customFormat="1" ht="12.95" customHeight="1" x14ac:dyDescent="0.2">
      <c r="A56" s="10" t="s">
        <v>59</v>
      </c>
      <c r="B56" s="16"/>
      <c r="C56" s="16" t="s">
        <v>103</v>
      </c>
      <c r="D56" s="33">
        <v>0</v>
      </c>
    </row>
    <row r="57" spans="1:4" s="1" customFormat="1" ht="12.95" customHeight="1" x14ac:dyDescent="0.2">
      <c r="A57" s="10" t="s">
        <v>60</v>
      </c>
      <c r="B57" s="16"/>
      <c r="C57" s="16" t="s">
        <v>77</v>
      </c>
      <c r="D57" s="33">
        <f>D53*1.5%</f>
        <v>0</v>
      </c>
    </row>
    <row r="58" spans="1:4" s="1" customFormat="1" ht="12.95" customHeight="1" x14ac:dyDescent="0.2">
      <c r="A58" s="10" t="s">
        <v>78</v>
      </c>
      <c r="B58" s="16"/>
      <c r="C58" s="16" t="s">
        <v>39</v>
      </c>
      <c r="D58" s="11">
        <f>D52*8%</f>
        <v>0</v>
      </c>
    </row>
    <row r="59" spans="1:4" s="1" customFormat="1" ht="12.95" customHeight="1" x14ac:dyDescent="0.2">
      <c r="A59" s="10" t="s">
        <v>61</v>
      </c>
      <c r="B59" s="16" t="s">
        <v>41</v>
      </c>
      <c r="C59" s="16"/>
      <c r="D59" s="11">
        <f>D53-D55</f>
        <v>0</v>
      </c>
    </row>
    <row r="60" spans="1:4" s="1" customFormat="1" ht="12.95" customHeight="1" x14ac:dyDescent="0.2">
      <c r="A60" s="12" t="s">
        <v>62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69</v>
      </c>
      <c r="B61" s="16" t="s">
        <v>8</v>
      </c>
      <c r="C61" s="16"/>
      <c r="D61" s="33">
        <v>0</v>
      </c>
    </row>
    <row r="62" spans="1:4" s="1" customFormat="1" ht="12.95" customHeight="1" x14ac:dyDescent="0.2">
      <c r="A62" s="10" t="s">
        <v>70</v>
      </c>
      <c r="B62" s="16" t="s">
        <v>13</v>
      </c>
      <c r="C62" s="16"/>
      <c r="D62" s="33"/>
    </row>
    <row r="63" spans="1:4" s="1" customFormat="1" ht="12.95" customHeight="1" x14ac:dyDescent="0.2">
      <c r="A63" s="10" t="s">
        <v>71</v>
      </c>
      <c r="B63" s="16" t="s">
        <v>18</v>
      </c>
      <c r="C63" s="16"/>
      <c r="D63" s="33"/>
    </row>
    <row r="64" spans="1:4" s="1" customFormat="1" ht="12.95" customHeight="1" x14ac:dyDescent="0.2">
      <c r="A64" s="10" t="s">
        <v>72</v>
      </c>
      <c r="B64" s="16" t="s">
        <v>23</v>
      </c>
      <c r="C64" s="16"/>
      <c r="D64" s="33">
        <f>D61+D62-D63</f>
        <v>0</v>
      </c>
    </row>
    <row r="65" spans="1:4" s="1" customFormat="1" ht="12.95" customHeight="1" x14ac:dyDescent="0.2">
      <c r="A65" s="10" t="s">
        <v>73</v>
      </c>
      <c r="B65" s="16" t="s">
        <v>28</v>
      </c>
      <c r="C65" s="16"/>
      <c r="D65" s="33">
        <f>SUM(D66:D68)</f>
        <v>0</v>
      </c>
    </row>
    <row r="66" spans="1:4" s="1" customFormat="1" ht="12.95" customHeight="1" x14ac:dyDescent="0.2">
      <c r="A66" s="10" t="s">
        <v>74</v>
      </c>
      <c r="B66" s="16"/>
      <c r="C66" s="16" t="s">
        <v>103</v>
      </c>
      <c r="D66" s="33">
        <v>0</v>
      </c>
    </row>
    <row r="67" spans="1:4" s="1" customFormat="1" ht="12.95" customHeight="1" x14ac:dyDescent="0.2">
      <c r="A67" s="10" t="s">
        <v>75</v>
      </c>
      <c r="B67" s="16"/>
      <c r="C67" s="16" t="s">
        <v>77</v>
      </c>
      <c r="D67" s="33">
        <f>D63*1.5%</f>
        <v>0</v>
      </c>
    </row>
    <row r="68" spans="1:4" s="1" customFormat="1" ht="12.95" customHeight="1" x14ac:dyDescent="0.2">
      <c r="A68" s="10" t="s">
        <v>88</v>
      </c>
      <c r="B68" s="16"/>
      <c r="C68" s="16" t="s">
        <v>39</v>
      </c>
      <c r="D68" s="11">
        <f>D62*8%</f>
        <v>0</v>
      </c>
    </row>
    <row r="69" spans="1:4" s="1" customFormat="1" ht="12.95" customHeight="1" x14ac:dyDescent="0.2">
      <c r="A69" s="10" t="s">
        <v>90</v>
      </c>
      <c r="B69" s="16" t="s">
        <v>41</v>
      </c>
      <c r="C69" s="16"/>
      <c r="D69" s="11">
        <f>D63-D65</f>
        <v>0</v>
      </c>
    </row>
    <row r="70" spans="1:4" s="1" customFormat="1" ht="12.95" customHeight="1" x14ac:dyDescent="0.2">
      <c r="A70" s="12" t="s">
        <v>91</v>
      </c>
      <c r="B70" s="8" t="s">
        <v>63</v>
      </c>
      <c r="C70" s="8"/>
      <c r="D70" s="9"/>
    </row>
    <row r="71" spans="1:4" s="1" customFormat="1" ht="12.95" customHeight="1" x14ac:dyDescent="0.2">
      <c r="A71" s="10" t="s">
        <v>92</v>
      </c>
      <c r="B71" s="13" t="s">
        <v>86</v>
      </c>
      <c r="C71" s="13"/>
      <c r="D71" s="33">
        <v>0</v>
      </c>
    </row>
    <row r="72" spans="1:4" s="1" customFormat="1" ht="12.95" customHeight="1" x14ac:dyDescent="0.2">
      <c r="A72" s="10" t="s">
        <v>93</v>
      </c>
      <c r="B72" s="16" t="s">
        <v>64</v>
      </c>
      <c r="C72" s="16"/>
      <c r="D72" s="11">
        <f>D9+D41+D51+D61</f>
        <v>0</v>
      </c>
    </row>
    <row r="73" spans="1:4" s="1" customFormat="1" ht="12.95" customHeight="1" x14ac:dyDescent="0.2">
      <c r="A73" s="10" t="s">
        <v>94</v>
      </c>
      <c r="B73" s="16" t="s">
        <v>65</v>
      </c>
      <c r="C73" s="16"/>
      <c r="D73" s="11">
        <f>D12+D42+D52+D62</f>
        <v>0</v>
      </c>
    </row>
    <row r="74" spans="1:4" s="1" customFormat="1" ht="12.95" customHeight="1" x14ac:dyDescent="0.2">
      <c r="A74" s="10" t="s">
        <v>95</v>
      </c>
      <c r="B74" s="16" t="s">
        <v>66</v>
      </c>
      <c r="C74" s="16"/>
      <c r="D74" s="11" t="e">
        <f>D15+D43+D53+D63</f>
        <v>#REF!</v>
      </c>
    </row>
    <row r="75" spans="1:4" s="1" customFormat="1" ht="12.95" customHeight="1" x14ac:dyDescent="0.2">
      <c r="A75" s="10" t="s">
        <v>96</v>
      </c>
      <c r="B75" s="16" t="s">
        <v>67</v>
      </c>
      <c r="C75" s="16"/>
      <c r="D75" s="11" t="e">
        <f>D72+D73-D74</f>
        <v>#REF!</v>
      </c>
    </row>
    <row r="76" spans="1:4" s="1" customFormat="1" ht="12.95" customHeight="1" x14ac:dyDescent="0.2">
      <c r="A76" s="10" t="s">
        <v>97</v>
      </c>
      <c r="B76" s="16" t="s">
        <v>28</v>
      </c>
      <c r="C76" s="16"/>
      <c r="D76" s="11" t="e">
        <f>D21+D45+D55+D65</f>
        <v>#REF!</v>
      </c>
    </row>
    <row r="77" spans="1:4" s="1" customFormat="1" ht="12.95" customHeight="1" x14ac:dyDescent="0.2">
      <c r="A77" s="10" t="s">
        <v>98</v>
      </c>
      <c r="B77" s="16" t="s">
        <v>68</v>
      </c>
      <c r="C77" s="16"/>
      <c r="D77" s="11" t="e">
        <f>D74-D76</f>
        <v>#REF!</v>
      </c>
    </row>
    <row r="78" spans="1:4" s="1" customFormat="1" ht="12.95" customHeight="1" x14ac:dyDescent="0.2">
      <c r="A78" s="10" t="s">
        <v>99</v>
      </c>
      <c r="B78" s="16" t="s">
        <v>87</v>
      </c>
      <c r="C78" s="16"/>
      <c r="D78" s="11" t="e">
        <f>D71+D74-D76</f>
        <v>#REF!</v>
      </c>
    </row>
    <row r="79" spans="1:4" s="1" customFormat="1" ht="12.95" customHeight="1" x14ac:dyDescent="0.2">
      <c r="A79" s="5" t="s">
        <v>107</v>
      </c>
      <c r="D79" s="4"/>
    </row>
    <row r="80" spans="1:4" s="1" customFormat="1" ht="12.95" customHeight="1" x14ac:dyDescent="0.2">
      <c r="A80" s="5" t="s">
        <v>108</v>
      </c>
      <c r="D80" s="4"/>
    </row>
    <row r="81" spans="1:4" s="1" customFormat="1" ht="12.95" customHeight="1" x14ac:dyDescent="0.2">
      <c r="A81" s="5" t="s">
        <v>123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>
      <selection activeCell="B4" sqref="B4"/>
    </sheetView>
  </sheetViews>
  <sheetFormatPr defaultRowHeight="15" x14ac:dyDescent="0.25"/>
  <cols>
    <col min="1" max="1" width="37.7109375" customWidth="1"/>
    <col min="2" max="2" width="18.140625" customWidth="1"/>
  </cols>
  <sheetData>
    <row r="2" spans="1:2" ht="15.75" x14ac:dyDescent="0.25">
      <c r="A2" s="18" t="s">
        <v>146</v>
      </c>
    </row>
    <row r="4" spans="1:2" ht="15.75" x14ac:dyDescent="0.25">
      <c r="A4" s="19" t="s">
        <v>124</v>
      </c>
      <c r="B4" s="20" t="s">
        <v>147</v>
      </c>
    </row>
    <row r="5" spans="1:2" x14ac:dyDescent="0.25">
      <c r="A5" s="26" t="s">
        <v>126</v>
      </c>
      <c r="B5" s="30"/>
    </row>
    <row r="6" spans="1:2" x14ac:dyDescent="0.25">
      <c r="A6" s="21" t="s">
        <v>127</v>
      </c>
      <c r="B6" s="31"/>
    </row>
    <row r="7" spans="1:2" x14ac:dyDescent="0.25">
      <c r="A7" s="21" t="s">
        <v>128</v>
      </c>
      <c r="B7" s="32"/>
    </row>
    <row r="8" spans="1:2" x14ac:dyDescent="0.25">
      <c r="A8" s="24" t="s">
        <v>129</v>
      </c>
      <c r="B8" s="32"/>
    </row>
    <row r="9" spans="1:2" x14ac:dyDescent="0.25">
      <c r="A9" s="23" t="s">
        <v>130</v>
      </c>
      <c r="B9" s="32"/>
    </row>
    <row r="10" spans="1:2" x14ac:dyDescent="0.25">
      <c r="A10" s="27" t="s">
        <v>131</v>
      </c>
      <c r="B10" s="32"/>
    </row>
    <row r="11" spans="1:2" ht="22.5" x14ac:dyDescent="0.25">
      <c r="A11" s="23" t="s">
        <v>132</v>
      </c>
      <c r="B11" s="32"/>
    </row>
    <row r="12" spans="1:2" x14ac:dyDescent="0.25">
      <c r="A12" s="28" t="s">
        <v>133</v>
      </c>
      <c r="B12" s="32"/>
    </row>
    <row r="13" spans="1:2" x14ac:dyDescent="0.25">
      <c r="A13" s="23" t="s">
        <v>134</v>
      </c>
      <c r="B13" s="32"/>
    </row>
    <row r="14" spans="1:2" x14ac:dyDescent="0.25">
      <c r="A14" s="23" t="s">
        <v>135</v>
      </c>
      <c r="B14" s="32"/>
    </row>
    <row r="15" spans="1:2" ht="33.75" x14ac:dyDescent="0.25">
      <c r="A15" s="23" t="s">
        <v>136</v>
      </c>
      <c r="B15" s="32"/>
    </row>
    <row r="16" spans="1:2" x14ac:dyDescent="0.25">
      <c r="A16" s="23" t="s">
        <v>137</v>
      </c>
      <c r="B16" s="32"/>
    </row>
    <row r="17" spans="1:2" x14ac:dyDescent="0.25">
      <c r="A17" s="23" t="s">
        <v>138</v>
      </c>
      <c r="B17" s="32"/>
    </row>
    <row r="18" spans="1:2" x14ac:dyDescent="0.25">
      <c r="A18" s="29" t="s">
        <v>139</v>
      </c>
      <c r="B18" s="32"/>
    </row>
    <row r="19" spans="1:2" x14ac:dyDescent="0.25">
      <c r="A19" s="21" t="s">
        <v>140</v>
      </c>
      <c r="B19" s="32"/>
    </row>
    <row r="20" spans="1:2" x14ac:dyDescent="0.25">
      <c r="A20" s="28" t="s">
        <v>141</v>
      </c>
      <c r="B20" s="32"/>
    </row>
    <row r="21" spans="1:2" ht="22.5" x14ac:dyDescent="0.25">
      <c r="A21" s="23" t="s">
        <v>142</v>
      </c>
      <c r="B21" s="32"/>
    </row>
    <row r="22" spans="1:2" x14ac:dyDescent="0.25">
      <c r="A22" s="21" t="s">
        <v>125</v>
      </c>
      <c r="B22" s="22">
        <f>SUM(B6:B21)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2021-03-09T06:53:02Z</dcterms:modified>
</cp:coreProperties>
</file>