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<sst xmlns="http://schemas.openxmlformats.org/spreadsheetml/2006/main" count="162" uniqueCount="134">
  <si>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</si>
  <si>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</si>
  <si>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</si>
  <si>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</si>
  <si>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</si>
  <si>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</si>
  <si>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</si>
  <si>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</si>
  <si>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</si>
  <si>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</si>
  <si>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</si>
  <si>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</si>
  <si>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</si>
  <si>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</si>
  <si>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</si>
  <si>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</si>
  <si>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</si>
  <si>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</si>
  <si>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</si>
  <si>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</si>
  <si>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</si>
  <si>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</si>
  <si>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</si>
  <si>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</si>
  <si>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</si>
  <si>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</si>
  <si>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</si>
  <si>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</si>
  <si>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</si>
  <si>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</si>
  <si>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</si>
  <si>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</si>
  <si>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</si>
  <si>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</si>
  <si>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</si>
  <si>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</si>
  <si>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</si>
  <si>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</si>
  <si>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</si>
  <si>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</si>
  <si>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</si>
  <si>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</si>
  <si>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</si>
  <si>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</si>
  <si>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</si>
  <si>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</si>
  <si>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</si>
  <si>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</si>
  <si>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</si>
  <si>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</si>
  <si>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</si>
  <si>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</si>
  <si>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</si>
  <si>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</si>
  <si>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</si>
  <si>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</si>
  <si>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</si>
  <si>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</si>
  <si>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</si>
  <si>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</si>
  <si>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</si>
  <si>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</si>
  <si>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</si>
  <si>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</si>
  <si>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</si>
  <si>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</si>
  <si>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</si>
  <si>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</si>
  <si>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</si>
  <si>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</si>
  <si>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</si>
  <si>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</si>
  <si>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</si>
  <si>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</si>
  <si>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</si>
  <si>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</si>
  <si>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</si>
  <si>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</si>
  <si>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</si>
  <si>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</si>
  <si>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</si>
  <si>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</si>
  <si>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</si>
  <si>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</si>
  <si>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</si>
  <si>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</si>
  <si>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</si>
  <si>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</si>
  <si>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</si>
  <si>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</si>
  <si>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</si>
  <si>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</si>
  <si>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</si>
  <si>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</si>
  <si>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</si>
  <si>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</si>
  <si>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</si>
  <si>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</si>
  <si>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</si>
  <si>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</si>
  <si>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</si>
  <si>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</si>
  <si>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</si>
  <si>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</si>
  <si>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</si>
  <si>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</si>
  <si>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</si>
  <si>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</si>
  <si>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</si>
  <si>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</si>
  <si>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</si>
  <si>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</si>
  <si>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</si>
  <si>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Прочие расходы(Долг по ХВС)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</si>
  <si>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</si>
  <si>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</si>
  <si>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</si>
  <si>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</si>
  <si>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</si>
  <si>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</si>
  <si>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</si>
  <si>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</si>
  <si>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</si>
  <si>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</si>
  <si>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</si>
  <si>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</si>
  <si>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Челябинская, 24а</t>
  </si>
  <si>
    <t>Челябинская, 24а</t>
  </si>
  <si>
    <t>01 мая 2021 года</t>
  </si>
  <si>
    <t>Содержание общего имущества</t>
  </si>
  <si>
    <t>Уборка придомовой территории, ТКО</t>
  </si>
  <si>
    <t>Санитарная уборка  мест общего пользования, благоустройство</t>
  </si>
  <si>
    <t>Обслуживание ВДГО</t>
  </si>
  <si>
    <t xml:space="preserve"> Услуги по опиловке деревьев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</si>
</sst>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1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33.425781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128</v>
      </c>
    </row>
    <row r="4" spans="1:10" ht="12.95" customHeight="1" x14ac:dyDescent="0.25">
      <c r="A4" s="1" t="s">
        <v>1</v>
      </c>
      <c r="C4" s="1" t="s">
        <v>125</v>
      </c>
    </row>
    <row r="5" spans="1:10" ht="12.95" customHeight="1" x14ac:dyDescent="0.25">
      <c r="A5" s="1" t="s">
        <v>2</v>
      </c>
      <c r="C5" s="1" t="s">
        <v>126</v>
      </c>
    </row>
    <row r="6" spans="1:10" ht="12.95" customHeight="1" x14ac:dyDescent="0.25">
      <c r="A6" s="38"/>
      <c r="B6" s="38"/>
      <c r="C6" s="38"/>
    </row>
    <row r="7" spans="1:10" ht="12.95" customHeight="1" x14ac:dyDescent="0.25">
      <c r="A7" s="5" t="s">
        <v>3</v>
      </c>
      <c r="B7" s="35" t="s">
        <v>4</v>
      </c>
      <c r="C7" s="35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6" t="s">
        <v>109</v>
      </c>
      <c r="C8" s="36"/>
      <c r="D8" s="18"/>
      <c r="F8" s="18"/>
    </row>
    <row r="9" spans="1:10" ht="12.95" customHeight="1" x14ac:dyDescent="0.25">
      <c r="A9" s="7" t="s">
        <v>7</v>
      </c>
      <c r="B9" s="37" t="s">
        <v>8</v>
      </c>
      <c r="C9" s="37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652750.56000000006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647250.56000000006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5500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532988.31999999995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528488.31999999995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4500</v>
      </c>
      <c r="F17" s="19">
        <f>'[2]2019'!$B$96</f>
        <v>11000</v>
      </c>
    </row>
    <row r="18" spans="1:6" ht="12.95" customHeight="1" x14ac:dyDescent="0.25">
      <c r="A18" s="7" t="s">
        <v>22</v>
      </c>
      <c r="B18" s="37" t="s">
        <v>23</v>
      </c>
      <c r="C18" s="37"/>
      <c r="D18" s="19">
        <f>SUM(D19:D20)</f>
        <v>119762.24000000011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110</v>
      </c>
      <c r="D19" s="19">
        <f>D10+D13-D16</f>
        <v>118762.24000000011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1000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654195.21959999995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76870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129</v>
      </c>
      <c r="D23" s="19">
        <v>26485.759999999998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189704.26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33" t="s">
        <v>130</v>
      </c>
      <c r="D25" s="21">
        <v>106936.25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131</v>
      </c>
      <c r="D26" s="21">
        <v>118854.85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25823.62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2" t="s">
        <v>132</v>
      </c>
      <c r="D28" s="21">
        <v>26485.759999999998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5297.15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113</v>
      </c>
      <c r="D30" s="19"/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1368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123</v>
      </c>
      <c r="D32" s="19">
        <v>8654.7000000000007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118</v>
      </c>
      <c r="D33" s="19">
        <v>2200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34" t="s">
        <v>133</v>
      </c>
      <c r="D34" s="21">
        <v>3300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107</v>
      </c>
      <c r="D35" s="40">
        <v>2000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119</v>
      </c>
      <c r="D36" s="19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9">
        <f>D15*1.5%</f>
        <v>7994.8247999999985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52220.044800000003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-121206.8996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11643.78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6824.84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4818.9400000000005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15088.275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14054.4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102.37259999999999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931.50240000000008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41">
        <f>D43-D45</f>
        <v>-8263.4349999999995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1387.2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1103.5899999999999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283.61000000000013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2508.1898499999998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2380.66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16.553849999999997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110.976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41">
        <f>D53-D55</f>
        <v>-1404.5998499999998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1003.52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798.16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205.36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1239.9140000000002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1147.6600000000001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11.972399999999999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80.281599999999997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-441.75400000000025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666785.06000000006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541714.90999999992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41">
        <f>D72+D73-D74</f>
        <v>125070.15000000014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673031.59844999993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-131316.68845000002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-131316.68845000002</v>
      </c>
      <c r="F78" s="19">
        <f>F71+F74-F76</f>
        <v>-18999.752400000929</v>
      </c>
    </row>
    <row r="79" spans="1:6" s="1" customFormat="1" ht="12.95" customHeight="1" x14ac:dyDescent="0.2">
      <c r="A79" s="4" t="s">
        <v>116</v>
      </c>
      <c r="D79" s="3"/>
      <c r="F79" s="16"/>
    </row>
    <row r="80" spans="1:6" s="1" customFormat="1" ht="12.95" customHeight="1" x14ac:dyDescent="0.2">
      <c r="A80" s="4" t="s">
        <v>115</v>
      </c>
      <c r="D80" s="3"/>
      <c r="F80" s="16"/>
    </row>
    <row r="81" spans="1:6" s="1" customFormat="1" ht="12.95" customHeight="1" x14ac:dyDescent="0.2">
      <c r="A81" s="4" t="s">
        <v>117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K9" sqref="K9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124</v>
      </c>
      <c r="C4" s="32" t="s">
        <v>127</v>
      </c>
    </row>
    <row r="5" spans="1:5" ht="24" customHeight="1" x14ac:dyDescent="0.25"/>
    <row r="6" spans="1:5" ht="38.25" customHeight="1" x14ac:dyDescent="0.25">
      <c r="A6" s="22"/>
      <c r="B6" s="14" t="s">
        <v>114</v>
      </c>
      <c r="C6" s="22" t="s">
        <v>120</v>
      </c>
      <c r="D6" s="22" t="s">
        <v>121</v>
      </c>
      <c r="E6" s="22" t="s">
        <v>122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2022-03-29T09:29:54Z</dcterms:modified>
</cp:coreProperties>
</file>